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C:\Users\Admin\Desktop\John's stuff\Hill Climb Panel\2023 Season\Provisional results and Points score\"/>
    </mc:Choice>
  </mc:AlternateContent>
  <xr:revisionPtr revIDLastSave="0" documentId="8_{942408DC-06EE-41B4-88B8-DA431B99DFA5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Results" sheetId="5" r:id="rId1"/>
  </sheets>
  <definedNames>
    <definedName name="_xlnm.Print_Area" localSheetId="0">Results!$C$1:$AB$79</definedName>
    <definedName name="_xlnm.Print_Titles" localSheetId="0">Results!$2:$2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8" i="5" l="1"/>
  <c r="I42" i="5" l="1"/>
  <c r="I17" i="5"/>
  <c r="I30" i="5"/>
  <c r="I15" i="5"/>
  <c r="I6" i="5"/>
  <c r="I10" i="5"/>
  <c r="I31" i="5"/>
  <c r="I55" i="5"/>
  <c r="I22" i="5"/>
  <c r="I45" i="5"/>
  <c r="I34" i="5"/>
  <c r="I38" i="5"/>
  <c r="I35" i="5"/>
  <c r="I56" i="5"/>
  <c r="I58" i="5"/>
  <c r="I23" i="5"/>
  <c r="I27" i="5"/>
  <c r="I13" i="5"/>
  <c r="I53" i="5"/>
  <c r="I48" i="5"/>
  <c r="I36" i="5"/>
  <c r="I21" i="5"/>
  <c r="I51" i="5"/>
  <c r="I19" i="5"/>
  <c r="I11" i="5"/>
  <c r="I41" i="5"/>
  <c r="I5" i="5"/>
  <c r="I16" i="5"/>
  <c r="I40" i="5"/>
  <c r="I54" i="5"/>
  <c r="I25" i="5"/>
  <c r="I9" i="5"/>
  <c r="I59" i="5"/>
  <c r="I14" i="5"/>
  <c r="I57" i="5"/>
  <c r="I24" i="5"/>
  <c r="I18" i="5"/>
  <c r="I29" i="5"/>
  <c r="I47" i="5"/>
  <c r="I52" i="5"/>
  <c r="I39" i="5"/>
  <c r="I26" i="5"/>
  <c r="I44" i="5"/>
  <c r="I32" i="5"/>
  <c r="I8" i="5"/>
  <c r="I50" i="5"/>
  <c r="I49" i="5"/>
  <c r="I43" i="5"/>
  <c r="I33" i="5"/>
  <c r="I20" i="5"/>
  <c r="I12" i="5"/>
  <c r="I7" i="5"/>
  <c r="I4" i="5"/>
  <c r="I3" i="5"/>
  <c r="I37" i="5"/>
  <c r="I46" i="5"/>
  <c r="H16" i="5" l="1"/>
  <c r="H49" i="5"/>
  <c r="H32" i="5"/>
  <c r="H18" i="5"/>
  <c r="H14" i="5"/>
  <c r="H21" i="5"/>
  <c r="H33" i="5"/>
  <c r="H15" i="5"/>
  <c r="H37" i="5"/>
  <c r="H48" i="5"/>
  <c r="H42" i="5"/>
  <c r="H47" i="5"/>
  <c r="H20" i="5"/>
  <c r="H51" i="5"/>
  <c r="H13" i="5"/>
  <c r="H58" i="5"/>
  <c r="H38" i="5"/>
  <c r="H22" i="5"/>
  <c r="H39" i="5"/>
  <c r="H24" i="5"/>
  <c r="H40" i="5"/>
  <c r="H19" i="5"/>
  <c r="H3" i="5"/>
  <c r="H44" i="5"/>
  <c r="H59" i="5"/>
  <c r="H41" i="5"/>
  <c r="H31" i="5"/>
  <c r="H6" i="5"/>
  <c r="H4" i="5"/>
  <c r="H7" i="5"/>
  <c r="H12" i="5"/>
  <c r="H43" i="5"/>
  <c r="H50" i="5"/>
  <c r="H8" i="5"/>
  <c r="H26" i="5"/>
  <c r="H52" i="5"/>
  <c r="H29" i="5"/>
  <c r="H57" i="5"/>
  <c r="H9" i="5"/>
  <c r="H25" i="5"/>
  <c r="H54" i="5"/>
  <c r="H5" i="5"/>
  <c r="H11" i="5"/>
  <c r="H36" i="5"/>
  <c r="H53" i="5"/>
  <c r="H27" i="5"/>
  <c r="H23" i="5"/>
  <c r="H56" i="5"/>
  <c r="H35" i="5"/>
  <c r="H34" i="5"/>
  <c r="H45" i="5"/>
  <c r="H55" i="5"/>
  <c r="H28" i="5"/>
  <c r="H10" i="5"/>
  <c r="H30" i="5"/>
  <c r="H17" i="5"/>
  <c r="H46" i="5"/>
</calcChain>
</file>

<file path=xl/sharedStrings.xml><?xml version="1.0" encoding="utf-8"?>
<sst xmlns="http://schemas.openxmlformats.org/spreadsheetml/2006/main" count="418" uniqueCount="232">
  <si>
    <t>Car Colour</t>
  </si>
  <si>
    <t>Red</t>
  </si>
  <si>
    <t>Yellow</t>
  </si>
  <si>
    <t>Blue</t>
  </si>
  <si>
    <t>Orange</t>
  </si>
  <si>
    <t>WHITE</t>
  </si>
  <si>
    <t>BRG</t>
  </si>
  <si>
    <t>Black</t>
  </si>
  <si>
    <t>BLUE</t>
  </si>
  <si>
    <t>Grey</t>
  </si>
  <si>
    <t>green</t>
  </si>
  <si>
    <t>Silver</t>
  </si>
  <si>
    <t>White</t>
  </si>
  <si>
    <t>blue</t>
  </si>
  <si>
    <t>Green</t>
  </si>
  <si>
    <t>Commodore</t>
  </si>
  <si>
    <t>SSV Commodore</t>
  </si>
  <si>
    <t>B.R.G.</t>
  </si>
  <si>
    <t>CL</t>
  </si>
  <si>
    <t>Driver</t>
  </si>
  <si>
    <t>Car</t>
  </si>
  <si>
    <t>Car#</t>
  </si>
  <si>
    <t>A1</t>
  </si>
  <si>
    <t>Ryan Nothard</t>
  </si>
  <si>
    <t>Harold Roberts</t>
  </si>
  <si>
    <t>A3</t>
  </si>
  <si>
    <t>David Mahon</t>
  </si>
  <si>
    <t>Dallara Hayabusa F394</t>
  </si>
  <si>
    <t>Patrick Malanaphy</t>
  </si>
  <si>
    <t>Yacar Crosskart</t>
  </si>
  <si>
    <t>Mike Barker</t>
  </si>
  <si>
    <t>B1</t>
  </si>
  <si>
    <t>Gregory Sticker</t>
  </si>
  <si>
    <t>Westfield Clubman SE</t>
  </si>
  <si>
    <t>Colin Newitt</t>
  </si>
  <si>
    <t>locost clubman</t>
  </si>
  <si>
    <t>B2</t>
  </si>
  <si>
    <t>Scott Markby</t>
  </si>
  <si>
    <t>Leyland Moke</t>
  </si>
  <si>
    <t>MG A Coupe</t>
  </si>
  <si>
    <t>Andy Preston</t>
  </si>
  <si>
    <t>B4</t>
  </si>
  <si>
    <t>Glenn Latter</t>
  </si>
  <si>
    <t>Mazda RX-7</t>
  </si>
  <si>
    <t>Euan Murphy</t>
  </si>
  <si>
    <t>Mazda FDRX7</t>
  </si>
  <si>
    <t>B5</t>
  </si>
  <si>
    <t>Wayne Roffey</t>
  </si>
  <si>
    <t>Mazda MX5 NA</t>
  </si>
  <si>
    <t>Michael Goossens</t>
  </si>
  <si>
    <t>Toyota Mr2</t>
  </si>
  <si>
    <t>Jayden Cresswell</t>
  </si>
  <si>
    <t>Mazda Mx5</t>
  </si>
  <si>
    <t>mazda mx5</t>
  </si>
  <si>
    <t>Gary Birt</t>
  </si>
  <si>
    <t>Jye Preston</t>
  </si>
  <si>
    <t>Ian Speight</t>
  </si>
  <si>
    <t>Mazda MX5</t>
  </si>
  <si>
    <t>Brody Goossens</t>
  </si>
  <si>
    <t>C1</t>
  </si>
  <si>
    <t>David Cantwell</t>
  </si>
  <si>
    <t>Honda Civic EG</t>
  </si>
  <si>
    <t>Richard England</t>
  </si>
  <si>
    <t>morris mini sedan</t>
  </si>
  <si>
    <t>James Mcniven</t>
  </si>
  <si>
    <t>Toyota Corolla</t>
  </si>
  <si>
    <t>C2</t>
  </si>
  <si>
    <t>Les Morrall</t>
  </si>
  <si>
    <t>Stuart Haverkort</t>
  </si>
  <si>
    <t>Honda Civic</t>
  </si>
  <si>
    <t>C3</t>
  </si>
  <si>
    <t>Russell McKenzie</t>
  </si>
  <si>
    <t>Mini R50 Cooper S</t>
  </si>
  <si>
    <t>C4</t>
  </si>
  <si>
    <t>Subaru WRX</t>
  </si>
  <si>
    <t>Jordan James</t>
  </si>
  <si>
    <t>Mitsubishi Evo 4</t>
  </si>
  <si>
    <t>William Corluka</t>
  </si>
  <si>
    <t>Joshua Feggans</t>
  </si>
  <si>
    <t>C6</t>
  </si>
  <si>
    <t>Rhys Yeomans</t>
  </si>
  <si>
    <t>Trent Robertson</t>
  </si>
  <si>
    <t>Honda Jazz</t>
  </si>
  <si>
    <t>David Bishop</t>
  </si>
  <si>
    <t>Datsun Stanza</t>
  </si>
  <si>
    <t>Laurence Paterson</t>
  </si>
  <si>
    <t>Leyland Mini</t>
  </si>
  <si>
    <t>Warren Heath</t>
  </si>
  <si>
    <t>Glenn Morris</t>
  </si>
  <si>
    <t>Suzuki Swift</t>
  </si>
  <si>
    <t>C7</t>
  </si>
  <si>
    <t>Ayrton Williams</t>
  </si>
  <si>
    <t>Renault Clio</t>
  </si>
  <si>
    <t>Paul Grey</t>
  </si>
  <si>
    <t>Proton Satria</t>
  </si>
  <si>
    <t>Dylan Grey</t>
  </si>
  <si>
    <t>C8</t>
  </si>
  <si>
    <t>Francis Bradley</t>
  </si>
  <si>
    <t>MINI R56  Turbo</t>
  </si>
  <si>
    <t>Riley Arnold</t>
  </si>
  <si>
    <t>Mini Cooper S R53</t>
  </si>
  <si>
    <t>Aidan Dare</t>
  </si>
  <si>
    <t>BMW 130i</t>
  </si>
  <si>
    <t>C9</t>
  </si>
  <si>
    <t>Raymond Dore</t>
  </si>
  <si>
    <t>Drew Widgery</t>
  </si>
  <si>
    <t>Damian Webb</t>
  </si>
  <si>
    <t>Nissan 200sx</t>
  </si>
  <si>
    <t>Michael Finger</t>
  </si>
  <si>
    <t>Nissan Skyline GTS-X</t>
  </si>
  <si>
    <t>Neville McLeod</t>
  </si>
  <si>
    <t>Toyota Soarer</t>
  </si>
  <si>
    <t>Lasith Liyanage</t>
  </si>
  <si>
    <t>Ford Focus RS</t>
  </si>
  <si>
    <t>David Bell</t>
  </si>
  <si>
    <t>D1</t>
  </si>
  <si>
    <t>Mark Pitman</t>
  </si>
  <si>
    <t>M.G. TC</t>
  </si>
  <si>
    <t>Wesley Inkster</t>
  </si>
  <si>
    <t>IDS IDS sports car</t>
  </si>
  <si>
    <t>D2</t>
  </si>
  <si>
    <t>Steven Weymouth-Wilson</t>
  </si>
  <si>
    <t>Morris Cooper S</t>
  </si>
  <si>
    <t>F1</t>
  </si>
  <si>
    <t>Brian Portz</t>
  </si>
  <si>
    <t>Elfin Formula Vee</t>
  </si>
  <si>
    <t>Mazda MX5 NC1</t>
  </si>
  <si>
    <t>Wht/Blk</t>
  </si>
  <si>
    <t>Blk/Wht</t>
  </si>
  <si>
    <t>Silvr/Grn</t>
  </si>
  <si>
    <t>Silvr Gry</t>
  </si>
  <si>
    <t>Blu/W/Blk</t>
  </si>
  <si>
    <t>Emma Collyer</t>
  </si>
  <si>
    <t>C10</t>
  </si>
  <si>
    <t>Steve Grinstead</t>
  </si>
  <si>
    <t>Phillip Corluka</t>
  </si>
  <si>
    <t>C5</t>
  </si>
  <si>
    <t>Brendon Thomspon</t>
  </si>
  <si>
    <t>Ford Pickup</t>
  </si>
  <si>
    <t>Zedvee Formula Vee</t>
  </si>
  <si>
    <t>Subaru WRX STI</t>
  </si>
  <si>
    <t>VL Commodore</t>
  </si>
  <si>
    <t>a1</t>
  </si>
  <si>
    <t>c1</t>
  </si>
  <si>
    <t>e1</t>
  </si>
  <si>
    <t>o1</t>
  </si>
  <si>
    <t>f1</t>
  </si>
  <si>
    <t>h1</t>
  </si>
  <si>
    <t>i1</t>
  </si>
  <si>
    <t>j1</t>
  </si>
  <si>
    <t>k1</t>
  </si>
  <si>
    <t>l1</t>
  </si>
  <si>
    <t>m1</t>
  </si>
  <si>
    <t>n1</t>
  </si>
  <si>
    <t>p1</t>
  </si>
  <si>
    <t>q1</t>
  </si>
  <si>
    <t>r1</t>
  </si>
  <si>
    <t>s1</t>
  </si>
  <si>
    <t>t1</t>
  </si>
  <si>
    <t>u1</t>
  </si>
  <si>
    <t>v1</t>
  </si>
  <si>
    <t>Class</t>
  </si>
  <si>
    <t>a0</t>
  </si>
  <si>
    <t>Class A1 Formula Vee</t>
  </si>
  <si>
    <t>c0</t>
  </si>
  <si>
    <t>Class A3 Formula Libre up to 1300cc</t>
  </si>
  <si>
    <t>Class B1 Sports Cars 2WD Clubman up to 1600cc</t>
  </si>
  <si>
    <t>Class B2 Sports Cars 2WD Open/Closed up to 2000 cc</t>
  </si>
  <si>
    <t>Class B4 Sports Cars 2WD Open/Closed - 3001cc and over</t>
  </si>
  <si>
    <t>Class B5 Prod Sports 2B &amp; 2F - up to 2000cc</t>
  </si>
  <si>
    <t>Class C1 Sports Sedans – 2WD up to 1600cc</t>
  </si>
  <si>
    <t>h0</t>
  </si>
  <si>
    <t>f0</t>
  </si>
  <si>
    <t>e0</t>
  </si>
  <si>
    <t>i0</t>
  </si>
  <si>
    <t>j0</t>
  </si>
  <si>
    <t>k0</t>
  </si>
  <si>
    <t>Class C2 Sports Sedans – 2WD 1601cc to 2000cc</t>
  </si>
  <si>
    <t>l0</t>
  </si>
  <si>
    <t>Class C3 Sports Sedans – 2WD 2001cc and over</t>
  </si>
  <si>
    <t>m0</t>
  </si>
  <si>
    <t>Class C4 Sports Sedans – 4WD All</t>
  </si>
  <si>
    <t>n0</t>
  </si>
  <si>
    <t>Class C5 Time Attack – All</t>
  </si>
  <si>
    <t>o0</t>
  </si>
  <si>
    <t>Class C6 Improved Production – 2WD up to1600cc</t>
  </si>
  <si>
    <t>p0</t>
  </si>
  <si>
    <t>Class C7 Improved Production – 2WD 1601cc to 2000cc</t>
  </si>
  <si>
    <t>q0</t>
  </si>
  <si>
    <t>Class C8 Improved Production – 2WD 2001cc to 3000cc</t>
  </si>
  <si>
    <t>r0</t>
  </si>
  <si>
    <t>Class C9 Improved Production – 2WD 3001cc and over</t>
  </si>
  <si>
    <t>s0</t>
  </si>
  <si>
    <t>Class C10 Improved Production – 4WD All</t>
  </si>
  <si>
    <t>t0</t>
  </si>
  <si>
    <t>Class D1 Historic–Other (Groups J, K, L, M, O, P, Q &amp; R)</t>
  </si>
  <si>
    <t>u0</t>
  </si>
  <si>
    <t>Class D2 Historic - Group N - up to 2000cc</t>
  </si>
  <si>
    <t>v0</t>
  </si>
  <si>
    <t>Class F1 Non-Logged Booked cars (non-Championship Points Scoring Cars)</t>
  </si>
  <si>
    <t>Club</t>
  </si>
  <si>
    <t>O/R</t>
  </si>
  <si>
    <t>Best</t>
  </si>
  <si>
    <t>Splt1</t>
  </si>
  <si>
    <t>Tim1</t>
  </si>
  <si>
    <t>Spd1</t>
  </si>
  <si>
    <t>Splt2</t>
  </si>
  <si>
    <t>Tim2</t>
  </si>
  <si>
    <t>Spd2</t>
  </si>
  <si>
    <t>Splt3</t>
  </si>
  <si>
    <t>Tim3</t>
  </si>
  <si>
    <t>Spd3</t>
  </si>
  <si>
    <t>Splt4</t>
  </si>
  <si>
    <t>Tim4</t>
  </si>
  <si>
    <t>Spd4</t>
  </si>
  <si>
    <t>Splt5</t>
  </si>
  <si>
    <t>Tim5</t>
  </si>
  <si>
    <t>Spd5</t>
  </si>
  <si>
    <t>Splt6</t>
  </si>
  <si>
    <t>Tim6</t>
  </si>
  <si>
    <t>Spd6</t>
  </si>
  <si>
    <t>Ford Laser S IPRA</t>
  </si>
  <si>
    <t>Subaru WRX JAKE</t>
  </si>
  <si>
    <t>Proton Satria GTi</t>
  </si>
  <si>
    <t>Mike Ellsmore</t>
  </si>
  <si>
    <t>Chris Harwood</t>
  </si>
  <si>
    <t>Phil Bottomley</t>
  </si>
  <si>
    <t>Clubman</t>
  </si>
  <si>
    <t>dnf</t>
  </si>
  <si>
    <t>dns</t>
  </si>
  <si>
    <t xml:space="preserve"> </t>
  </si>
  <si>
    <r>
      <t xml:space="preserve">Congratulations to David Mahon (#99 Dallara Hayabusa F394) for FTD </t>
    </r>
    <r>
      <rPr>
        <b/>
        <sz val="11"/>
        <color theme="1"/>
        <rFont val="Calibri"/>
        <family val="2"/>
        <scheme val="minor"/>
      </rPr>
      <t>26.78 seconds</t>
    </r>
    <r>
      <rPr>
        <sz val="11"/>
        <color theme="1"/>
        <rFont val="Calibri"/>
        <family val="2"/>
        <scheme val="minor"/>
      </rPr>
      <t xml:space="preserve">, and Emma Collyer (#59 Subaru WRX) fastest female </t>
    </r>
    <r>
      <rPr>
        <b/>
        <sz val="11"/>
        <color theme="1"/>
        <rFont val="Calibri"/>
        <family val="2"/>
        <scheme val="minor"/>
      </rPr>
      <t>32.35 seconds</t>
    </r>
    <r>
      <rPr>
        <sz val="11"/>
        <color theme="1"/>
        <rFont val="Calibri"/>
        <family val="2"/>
        <scheme val="minor"/>
      </rPr>
      <t xml:space="preserve"> 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</si>
</sst>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indexed="9"/>
      <name val="Calibri"/>
      <family val="2"/>
    </font>
    <font>
      <b/>
      <sz val="12"/>
      <color indexed="9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  <font>
      <i/>
      <u/>
      <sz val="12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3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0">
    <xf numFmtId="0" fontId="0" fillId="0" borderId="0" xfId="0"/>
    <xf numFmtId="0" fontId="16" fillId="0" borderId="0" xfId="0" applyFont="1"/>
    <xf numFmtId="0" fontId="0" fillId="0" borderId="0" xfId="0" applyAlignment="1">
      <alignment vertical="center"/>
    </xf>
    <xf numFmtId="0" fontId="18" fillId="0" borderId="0" xfId="0" applyFont="1" applyAlignment="1">
      <alignment vertical="center"/>
    </xf>
    <xf numFmtId="0" fontId="19" fillId="33" borderId="13" xfId="0" applyFont="1" applyFill="1" applyBorder="1" applyAlignment="1">
      <alignment horizontal="center"/>
    </xf>
    <xf numFmtId="0" fontId="19" fillId="33" borderId="14" xfId="0" applyFont="1" applyFill="1" applyBorder="1" applyAlignment="1">
      <alignment horizontal="center"/>
    </xf>
    <xf numFmtId="0" fontId="19" fillId="33" borderId="15" xfId="0" applyFont="1" applyFill="1" applyBorder="1" applyAlignment="1">
      <alignment horizontal="center"/>
    </xf>
    <xf numFmtId="0" fontId="19" fillId="33" borderId="16" xfId="0" applyFont="1" applyFill="1" applyBorder="1" applyAlignment="1">
      <alignment horizontal="center"/>
    </xf>
    <xf numFmtId="0" fontId="19" fillId="33" borderId="15" xfId="0" applyFont="1" applyFill="1" applyBorder="1" applyAlignment="1">
      <alignment horizontal="right"/>
    </xf>
    <xf numFmtId="2" fontId="20" fillId="33" borderId="13" xfId="0" applyNumberFormat="1" applyFont="1" applyFill="1" applyBorder="1" applyAlignment="1">
      <alignment horizontal="center"/>
    </xf>
    <xf numFmtId="0" fontId="21" fillId="0" borderId="0" xfId="0" applyFont="1" applyAlignment="1">
      <alignment vertical="center"/>
    </xf>
    <xf numFmtId="0" fontId="18" fillId="0" borderId="12" xfId="0" applyFont="1" applyBorder="1" applyAlignment="1">
      <alignment vertical="center"/>
    </xf>
    <xf numFmtId="0" fontId="21" fillId="0" borderId="11" xfId="0" applyFont="1" applyBorder="1" applyAlignment="1">
      <alignment vertical="center"/>
    </xf>
    <xf numFmtId="0" fontId="21" fillId="0" borderId="10" xfId="0" applyFont="1" applyBorder="1" applyAlignment="1">
      <alignment vertical="center"/>
    </xf>
    <xf numFmtId="0" fontId="21" fillId="0" borderId="0" xfId="0" applyFont="1"/>
    <xf numFmtId="2" fontId="21" fillId="34" borderId="17" xfId="0" applyNumberFormat="1" applyFont="1" applyFill="1" applyBorder="1" applyProtection="1">
      <protection locked="0"/>
    </xf>
    <xf numFmtId="2" fontId="21" fillId="0" borderId="10" xfId="0" applyNumberFormat="1" applyFont="1" applyBorder="1" applyAlignment="1" applyProtection="1">
      <alignment horizontal="right"/>
      <protection locked="0"/>
    </xf>
    <xf numFmtId="1" fontId="21" fillId="34" borderId="18" xfId="0" applyNumberFormat="1" applyFont="1" applyFill="1" applyBorder="1" applyProtection="1">
      <protection locked="0"/>
    </xf>
    <xf numFmtId="0" fontId="0" fillId="0" borderId="10" xfId="0" applyBorder="1" applyAlignment="1">
      <alignment vertical="center"/>
    </xf>
    <xf numFmtId="0" fontId="22" fillId="0" borderId="11" xfId="0" applyFont="1" applyBorder="1" applyAlignment="1">
      <alignment vertical="center"/>
    </xf>
    <xf numFmtId="0" fontId="18" fillId="0" borderId="19" xfId="0" applyFont="1" applyBorder="1" applyAlignment="1">
      <alignment vertical="center"/>
    </xf>
    <xf numFmtId="0" fontId="21" fillId="0" borderId="0" xfId="0" applyFont="1" applyProtection="1">
      <protection locked="0"/>
    </xf>
    <xf numFmtId="2" fontId="23" fillId="0" borderId="10" xfId="0" applyNumberFormat="1" applyFont="1" applyBorder="1" applyAlignment="1" applyProtection="1">
      <alignment horizontal="right"/>
      <protection locked="0"/>
    </xf>
    <xf numFmtId="2" fontId="24" fillId="0" borderId="10" xfId="0" applyNumberFormat="1" applyFont="1" applyBorder="1" applyAlignment="1" applyProtection="1">
      <alignment horizontal="right"/>
      <protection locked="0"/>
    </xf>
    <xf numFmtId="2" fontId="19" fillId="33" borderId="15" xfId="0" applyNumberFormat="1" applyFont="1" applyFill="1" applyBorder="1" applyAlignment="1">
      <alignment horizontal="center"/>
    </xf>
    <xf numFmtId="2" fontId="21" fillId="0" borderId="0" xfId="0" applyNumberFormat="1" applyFont="1" applyAlignment="1">
      <alignment vertical="center"/>
    </xf>
    <xf numFmtId="2" fontId="21" fillId="0" borderId="0" xfId="0" applyNumberFormat="1" applyFont="1" applyProtection="1">
      <protection locked="0"/>
    </xf>
    <xf numFmtId="2" fontId="0" fillId="0" borderId="0" xfId="0" applyNumberFormat="1"/>
    <xf numFmtId="2" fontId="24" fillId="0" borderId="10" xfId="0" applyNumberFormat="1" applyFont="1" applyBorder="1" applyAlignment="1" applyProtection="1">
      <alignment vertical="center"/>
      <protection locked="0"/>
    </xf>
    <xf numFmtId="1" fontId="21" fillId="34" borderId="18" xfId="0" quotePrefix="1" applyNumberFormat="1" applyFont="1" applyFill="1" applyBorder="1" applyProtection="1">
      <protection locked="0"/>
    </xf>
    <xf numFmtId="0" fontId="0" fillId="0" borderId="0" xfId="0" applyAlignment="1">
      <alignment horizontal="center" vertical="center"/>
    </xf>
    <xf numFmtId="0" fontId="21" fillId="0" borderId="0" xfId="0" applyFont="1" applyBorder="1" applyAlignment="1">
      <alignment vertical="center"/>
    </xf>
    <xf numFmtId="0" fontId="18" fillId="0" borderId="10" xfId="0" applyFont="1" applyBorder="1" applyAlignment="1">
      <alignment vertical="center"/>
    </xf>
    <xf numFmtId="0" fontId="21" fillId="0" borderId="12" xfId="0" applyFont="1" applyBorder="1" applyAlignment="1">
      <alignment vertical="center"/>
    </xf>
    <xf numFmtId="0" fontId="18" fillId="0" borderId="11" xfId="0" applyFont="1" applyBorder="1" applyAlignment="1">
      <alignment vertical="center"/>
    </xf>
    <xf numFmtId="0" fontId="0" fillId="0" borderId="12" xfId="0" applyBorder="1" applyAlignment="1">
      <alignment vertical="center"/>
    </xf>
    <xf numFmtId="2" fontId="20" fillId="33" borderId="0" xfId="0" applyNumberFormat="1" applyFont="1" applyFill="1" applyBorder="1" applyAlignment="1">
      <alignment horizontal="center"/>
    </xf>
    <xf numFmtId="0" fontId="21" fillId="0" borderId="13" xfId="0" applyFont="1" applyBorder="1" applyAlignment="1">
      <alignment vertical="center"/>
    </xf>
    <xf numFmtId="2" fontId="21" fillId="34" borderId="0" xfId="0" applyNumberFormat="1" applyFont="1" applyFill="1" applyBorder="1" applyProtection="1">
      <protection locked="0"/>
    </xf>
    <xf numFmtId="0" fontId="21" fillId="0" borderId="17" xfId="0" applyFont="1" applyBorder="1" applyAlignment="1">
      <alignment vertical="center"/>
    </xf>
    <xf numFmtId="0" fontId="21" fillId="0" borderId="17" xfId="0" applyFont="1" applyBorder="1" applyAlignment="1" applyProtection="1">
      <alignment vertical="center"/>
      <protection locked="0"/>
    </xf>
    <xf numFmtId="2" fontId="21" fillId="0" borderId="0" xfId="0" applyNumberFormat="1" applyFont="1" applyBorder="1" applyAlignment="1" applyProtection="1">
      <alignment horizontal="right"/>
      <protection locked="0"/>
    </xf>
    <xf numFmtId="0" fontId="21" fillId="0" borderId="10" xfId="0" applyFont="1" applyBorder="1" applyAlignment="1" applyProtection="1">
      <alignment vertical="center"/>
      <protection locked="0"/>
    </xf>
    <xf numFmtId="1" fontId="21" fillId="34" borderId="0" xfId="0" applyNumberFormat="1" applyFont="1" applyFill="1" applyBorder="1" applyProtection="1">
      <protection locked="0"/>
    </xf>
    <xf numFmtId="0" fontId="21" fillId="0" borderId="18" xfId="0" applyFont="1" applyBorder="1" applyAlignment="1">
      <alignment vertical="center"/>
    </xf>
    <xf numFmtId="0" fontId="21" fillId="0" borderId="18" xfId="0" applyFont="1" applyBorder="1" applyAlignment="1" applyProtection="1">
      <alignment vertical="center"/>
      <protection locked="0"/>
    </xf>
    <xf numFmtId="2" fontId="24" fillId="0" borderId="0" xfId="0" applyNumberFormat="1" applyFont="1" applyBorder="1" applyAlignment="1" applyProtection="1">
      <alignment horizontal="right"/>
      <protection locked="0"/>
    </xf>
    <xf numFmtId="2" fontId="21" fillId="0" borderId="10" xfId="0" applyNumberFormat="1" applyFont="1" applyBorder="1" applyAlignment="1">
      <alignment vertical="center"/>
    </xf>
    <xf numFmtId="2" fontId="21" fillId="0" borderId="10" xfId="0" applyNumberFormat="1" applyFont="1" applyBorder="1" applyAlignment="1" applyProtection="1">
      <alignment vertical="center"/>
      <protection locked="0"/>
    </xf>
    <xf numFmtId="2" fontId="23" fillId="0" borderId="0" xfId="0" applyNumberFormat="1" applyFont="1" applyBorder="1" applyAlignment="1" applyProtection="1">
      <alignment horizontal="right"/>
      <protection locked="0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79"/>
  <sheetViews>
    <sheetView tabSelected="1" workbookViewId="0">
      <pane ySplit="2" topLeftCell="A3" activePane="bottomLeft" state="frozen"/>
      <selection pane="bottomLeft" activeCell="I2" sqref="I2"/>
    </sheetView>
  </sheetViews>
  <sheetFormatPr defaultRowHeight="15" x14ac:dyDescent="0.25"/>
  <cols>
    <col min="1" max="1" width="5.140625" customWidth="1"/>
    <col min="2" max="2" width="4.140625" customWidth="1"/>
    <col min="3" max="3" width="4.7109375" bestFit="1" customWidth="1"/>
    <col min="4" max="4" width="19.140625" bestFit="1" customWidth="1"/>
    <col min="5" max="5" width="20.28515625" bestFit="1" customWidth="1"/>
    <col min="6" max="6" width="9.7109375" hidden="1" customWidth="1"/>
    <col min="7" max="7" width="0" hidden="1" customWidth="1"/>
    <col min="8" max="8" width="4.28515625" customWidth="1"/>
    <col min="9" max="9" width="7.140625" bestFit="1" customWidth="1"/>
    <col min="10" max="11" width="6.5703125" customWidth="1"/>
    <col min="12" max="12" width="5.7109375" customWidth="1"/>
    <col min="13" max="14" width="6.5703125" customWidth="1"/>
    <col min="15" max="15" width="5.7109375" customWidth="1"/>
    <col min="16" max="16" width="6.5703125" customWidth="1"/>
    <col min="17" max="17" width="6.5703125" style="27" customWidth="1"/>
    <col min="18" max="18" width="5.7109375" customWidth="1"/>
    <col min="19" max="20" width="6.5703125" customWidth="1"/>
    <col min="21" max="21" width="5.7109375" customWidth="1"/>
    <col min="22" max="23" width="6.5703125" customWidth="1"/>
    <col min="24" max="24" width="5.7109375" customWidth="1"/>
    <col min="25" max="26" width="6.7109375" customWidth="1"/>
    <col min="27" max="27" width="5.7109375" customWidth="1"/>
    <col min="28" max="28" width="1.7109375" customWidth="1"/>
  </cols>
  <sheetData>
    <row r="1" spans="1:28" x14ac:dyDescent="0.25">
      <c r="C1" s="30" t="s">
        <v>231</v>
      </c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</row>
    <row r="2" spans="1:28" s="2" customFormat="1" ht="18" customHeight="1" x14ac:dyDescent="0.25">
      <c r="A2" s="4" t="s">
        <v>161</v>
      </c>
      <c r="B2" s="4" t="s">
        <v>18</v>
      </c>
      <c r="C2" s="4" t="s">
        <v>21</v>
      </c>
      <c r="D2" s="4" t="s">
        <v>19</v>
      </c>
      <c r="E2" s="4" t="s">
        <v>20</v>
      </c>
      <c r="F2" s="4" t="s">
        <v>0</v>
      </c>
      <c r="G2" s="4" t="s">
        <v>200</v>
      </c>
      <c r="H2" s="4" t="s">
        <v>201</v>
      </c>
      <c r="I2" s="4" t="s">
        <v>202</v>
      </c>
      <c r="J2" s="5" t="s">
        <v>203</v>
      </c>
      <c r="K2" s="6" t="s">
        <v>204</v>
      </c>
      <c r="L2" s="7" t="s">
        <v>205</v>
      </c>
      <c r="M2" s="5" t="s">
        <v>206</v>
      </c>
      <c r="N2" s="6" t="s">
        <v>207</v>
      </c>
      <c r="O2" s="7" t="s">
        <v>208</v>
      </c>
      <c r="P2" s="5" t="s">
        <v>209</v>
      </c>
      <c r="Q2" s="24" t="s">
        <v>210</v>
      </c>
      <c r="R2" s="7" t="s">
        <v>211</v>
      </c>
      <c r="S2" s="5" t="s">
        <v>212</v>
      </c>
      <c r="T2" s="6" t="s">
        <v>213</v>
      </c>
      <c r="U2" s="7" t="s">
        <v>214</v>
      </c>
      <c r="V2" s="5" t="s">
        <v>215</v>
      </c>
      <c r="W2" s="8" t="s">
        <v>216</v>
      </c>
      <c r="X2" s="7" t="s">
        <v>217</v>
      </c>
      <c r="Y2" s="5" t="s">
        <v>218</v>
      </c>
      <c r="Z2" s="8" t="s">
        <v>219</v>
      </c>
      <c r="AA2" s="7" t="s">
        <v>220</v>
      </c>
      <c r="AB2" s="1"/>
    </row>
    <row r="3" spans="1:28" s="10" customFormat="1" ht="18" customHeight="1" x14ac:dyDescent="0.25">
      <c r="A3" s="31" t="s">
        <v>143</v>
      </c>
      <c r="B3" s="31" t="s">
        <v>25</v>
      </c>
      <c r="C3" s="31">
        <v>99</v>
      </c>
      <c r="D3" s="33" t="s">
        <v>26</v>
      </c>
      <c r="E3" s="35" t="s">
        <v>27</v>
      </c>
      <c r="F3" s="33" t="s">
        <v>2</v>
      </c>
      <c r="H3" s="14" t="e">
        <f>RANK(I3,I$4:I$99,1)</f>
        <v>#N/A</v>
      </c>
      <c r="I3" s="36">
        <f>MIN(999,K3,N3,Q3,T3,W3,Z3)</f>
        <v>26.78</v>
      </c>
      <c r="J3" s="38">
        <v>14.64</v>
      </c>
      <c r="K3" s="41">
        <v>35.74</v>
      </c>
      <c r="L3" s="43">
        <v>52</v>
      </c>
      <c r="M3" s="38">
        <v>14.26</v>
      </c>
      <c r="N3" s="41">
        <v>32.19</v>
      </c>
      <c r="O3" s="43">
        <v>92</v>
      </c>
      <c r="P3" s="38">
        <v>12.55</v>
      </c>
      <c r="Q3" s="41">
        <v>29.61</v>
      </c>
      <c r="R3" s="43">
        <v>110</v>
      </c>
      <c r="S3" s="38">
        <v>13.32</v>
      </c>
      <c r="T3" s="41">
        <v>29.91</v>
      </c>
      <c r="U3" s="43">
        <v>129</v>
      </c>
      <c r="V3" s="38">
        <v>11.29</v>
      </c>
      <c r="W3" s="41">
        <v>26.78</v>
      </c>
      <c r="X3" s="43">
        <v>140</v>
      </c>
      <c r="Y3" s="38"/>
      <c r="Z3" s="41" t="s">
        <v>229</v>
      </c>
      <c r="AA3" s="43"/>
    </row>
    <row r="4" spans="1:28" s="10" customFormat="1" ht="19.899999999999999" customHeight="1" x14ac:dyDescent="0.25">
      <c r="A4" s="13" t="s">
        <v>143</v>
      </c>
      <c r="B4" s="13" t="s">
        <v>25</v>
      </c>
      <c r="C4" s="13">
        <v>777</v>
      </c>
      <c r="D4" s="12" t="s">
        <v>28</v>
      </c>
      <c r="E4" s="13" t="s">
        <v>29</v>
      </c>
      <c r="F4" s="13" t="s">
        <v>3</v>
      </c>
      <c r="H4" s="14">
        <f>RANK(I4,I$4:I$99,1)</f>
        <v>1</v>
      </c>
      <c r="I4" s="9">
        <f>MIN(999,K4,N4,Q4,T4,W4,Z4)</f>
        <v>28.19</v>
      </c>
      <c r="J4" s="15">
        <v>11.51</v>
      </c>
      <c r="K4" s="16">
        <v>29.63</v>
      </c>
      <c r="L4" s="17">
        <v>99</v>
      </c>
      <c r="M4" s="15">
        <v>11.25</v>
      </c>
      <c r="N4" s="16">
        <v>29.11</v>
      </c>
      <c r="O4" s="17">
        <v>98</v>
      </c>
      <c r="P4" s="15">
        <v>11.01</v>
      </c>
      <c r="Q4" s="16">
        <v>28.19</v>
      </c>
      <c r="R4" s="17">
        <v>134</v>
      </c>
      <c r="S4" s="15">
        <v>10.87</v>
      </c>
      <c r="T4" s="23">
        <v>32.369999999999997</v>
      </c>
      <c r="U4" s="17">
        <v>134</v>
      </c>
      <c r="V4" s="15">
        <v>10.38</v>
      </c>
      <c r="W4" s="23">
        <v>31.74</v>
      </c>
      <c r="X4" s="17">
        <v>132</v>
      </c>
      <c r="Y4" s="15">
        <v>16.16</v>
      </c>
      <c r="Z4" s="16">
        <v>35.200000000000003</v>
      </c>
      <c r="AA4" s="17">
        <v>69</v>
      </c>
    </row>
    <row r="5" spans="1:28" s="10" customFormat="1" ht="19.899999999999999" customHeight="1" x14ac:dyDescent="0.25">
      <c r="A5" s="13" t="s">
        <v>152</v>
      </c>
      <c r="B5" s="13" t="s">
        <v>73</v>
      </c>
      <c r="C5" s="13">
        <v>89</v>
      </c>
      <c r="D5" s="12" t="s">
        <v>75</v>
      </c>
      <c r="E5" s="13" t="s">
        <v>76</v>
      </c>
      <c r="F5" s="13" t="s">
        <v>11</v>
      </c>
      <c r="H5" s="14">
        <f>RANK(I5,I$4:I$99,1)</f>
        <v>2</v>
      </c>
      <c r="I5" s="9">
        <f>MIN(999,K5,N5,Q5,T5,W5,Z5)</f>
        <v>28.86</v>
      </c>
      <c r="J5" s="15">
        <v>12.29</v>
      </c>
      <c r="K5" s="16">
        <v>32.67</v>
      </c>
      <c r="L5" s="17">
        <v>95</v>
      </c>
      <c r="M5" s="15">
        <v>11.57</v>
      </c>
      <c r="N5" s="16">
        <v>30.82</v>
      </c>
      <c r="O5" s="17">
        <v>104</v>
      </c>
      <c r="P5" s="15">
        <v>11.36</v>
      </c>
      <c r="Q5" s="16">
        <v>29.93</v>
      </c>
      <c r="R5" s="17">
        <v>111</v>
      </c>
      <c r="S5" s="15">
        <v>11.19</v>
      </c>
      <c r="T5" s="16">
        <v>29.78</v>
      </c>
      <c r="U5" s="17">
        <v>113</v>
      </c>
      <c r="V5" s="15">
        <v>10.87</v>
      </c>
      <c r="W5" s="16">
        <v>28.86</v>
      </c>
      <c r="X5" s="17">
        <v>114</v>
      </c>
      <c r="Y5" s="15"/>
      <c r="Z5" s="16" t="s">
        <v>229</v>
      </c>
      <c r="AA5" s="17"/>
    </row>
    <row r="6" spans="1:28" s="10" customFormat="1" ht="18" customHeight="1" x14ac:dyDescent="0.25">
      <c r="A6" s="31" t="s">
        <v>157</v>
      </c>
      <c r="B6" s="31" t="s">
        <v>133</v>
      </c>
      <c r="C6" s="31">
        <v>572</v>
      </c>
      <c r="D6" s="33" t="s">
        <v>114</v>
      </c>
      <c r="E6" s="33" t="s">
        <v>74</v>
      </c>
      <c r="F6" s="33" t="s">
        <v>130</v>
      </c>
      <c r="H6" s="14">
        <f>RANK(I6,I$4:I$99,1)</f>
        <v>3</v>
      </c>
      <c r="I6" s="36">
        <f>MIN(999,K6,N6,Q6,T6,W6,Z6)</f>
        <v>29.38</v>
      </c>
      <c r="J6" s="38">
        <v>12.05</v>
      </c>
      <c r="K6" s="41">
        <v>31.93</v>
      </c>
      <c r="L6" s="43">
        <v>112</v>
      </c>
      <c r="M6" s="38">
        <v>11.33</v>
      </c>
      <c r="N6" s="41">
        <v>29.73</v>
      </c>
      <c r="O6" s="43">
        <v>120</v>
      </c>
      <c r="P6" s="38">
        <v>11.15</v>
      </c>
      <c r="Q6" s="41">
        <v>29.38</v>
      </c>
      <c r="R6" s="43">
        <v>123</v>
      </c>
      <c r="S6" s="38">
        <v>10.8</v>
      </c>
      <c r="T6" s="41">
        <v>86.59</v>
      </c>
      <c r="U6" s="43">
        <v>42</v>
      </c>
      <c r="V6" s="38">
        <v>12.33</v>
      </c>
      <c r="W6" s="41">
        <v>31.7</v>
      </c>
      <c r="X6" s="43">
        <v>113</v>
      </c>
      <c r="Y6" s="38">
        <v>11.42</v>
      </c>
      <c r="Z6" s="41">
        <v>29.99</v>
      </c>
      <c r="AA6" s="43">
        <v>121</v>
      </c>
    </row>
    <row r="7" spans="1:28" s="10" customFormat="1" ht="19.899999999999999" customHeight="1" x14ac:dyDescent="0.25">
      <c r="A7" s="13" t="s">
        <v>144</v>
      </c>
      <c r="B7" s="13" t="s">
        <v>31</v>
      </c>
      <c r="C7" s="13">
        <v>3</v>
      </c>
      <c r="D7" s="12" t="s">
        <v>30</v>
      </c>
      <c r="E7" s="13" t="s">
        <v>227</v>
      </c>
      <c r="F7" s="13" t="s">
        <v>4</v>
      </c>
      <c r="H7" s="14">
        <f>RANK(I7,I$4:I$99,1)</f>
        <v>4</v>
      </c>
      <c r="I7" s="9">
        <f>MIN(999,K7,N7,Q7,T7,W7,Z7)</f>
        <v>30.05</v>
      </c>
      <c r="J7" s="15">
        <v>13.64</v>
      </c>
      <c r="K7" s="16">
        <v>34.020000000000003</v>
      </c>
      <c r="L7" s="17">
        <v>98</v>
      </c>
      <c r="M7" s="15">
        <v>13.28</v>
      </c>
      <c r="N7" s="16">
        <v>32.82</v>
      </c>
      <c r="O7" s="17">
        <v>105</v>
      </c>
      <c r="P7" s="15">
        <v>12.69</v>
      </c>
      <c r="Q7" s="16">
        <v>32</v>
      </c>
      <c r="R7" s="17">
        <v>109</v>
      </c>
      <c r="S7" s="15">
        <v>12.46</v>
      </c>
      <c r="T7" s="16">
        <v>31.08</v>
      </c>
      <c r="U7" s="17">
        <v>100</v>
      </c>
      <c r="V7" s="15">
        <v>12.01</v>
      </c>
      <c r="W7" s="16">
        <v>30.05</v>
      </c>
      <c r="X7" s="17">
        <v>107</v>
      </c>
      <c r="Y7" s="15"/>
      <c r="Z7" s="16" t="s">
        <v>229</v>
      </c>
      <c r="AA7" s="17"/>
    </row>
    <row r="8" spans="1:28" s="10" customFormat="1" ht="19.899999999999999" customHeight="1" x14ac:dyDescent="0.25">
      <c r="A8" s="13" t="s">
        <v>147</v>
      </c>
      <c r="B8" s="13" t="s">
        <v>41</v>
      </c>
      <c r="C8" s="13">
        <v>19</v>
      </c>
      <c r="D8" s="12" t="s">
        <v>42</v>
      </c>
      <c r="E8" s="13" t="s">
        <v>43</v>
      </c>
      <c r="F8" s="13" t="s">
        <v>7</v>
      </c>
      <c r="H8" s="14">
        <f>RANK(I8,I$4:I$99,1)</f>
        <v>5</v>
      </c>
      <c r="I8" s="9">
        <f>MIN(999,K8,N8,Q8,T8,W8,Z8)</f>
        <v>30.24</v>
      </c>
      <c r="J8" s="15">
        <v>14.54</v>
      </c>
      <c r="K8" s="16">
        <v>35.99</v>
      </c>
      <c r="L8" s="17">
        <v>85</v>
      </c>
      <c r="M8" s="15"/>
      <c r="N8" s="16">
        <v>36.17</v>
      </c>
      <c r="O8" s="17">
        <v>85</v>
      </c>
      <c r="P8" s="15">
        <v>13.53</v>
      </c>
      <c r="Q8" s="16">
        <v>32.869999999999997</v>
      </c>
      <c r="R8" s="17">
        <v>99</v>
      </c>
      <c r="S8" s="15">
        <v>13.18</v>
      </c>
      <c r="T8" s="16">
        <v>31.76</v>
      </c>
      <c r="U8" s="17">
        <v>112</v>
      </c>
      <c r="V8" s="15">
        <v>12.53</v>
      </c>
      <c r="W8" s="16">
        <v>30.24</v>
      </c>
      <c r="X8" s="17">
        <v>121</v>
      </c>
      <c r="Y8" s="15"/>
      <c r="Z8" s="16" t="s">
        <v>229</v>
      </c>
      <c r="AA8" s="17"/>
    </row>
    <row r="9" spans="1:28" s="10" customFormat="1" ht="18" customHeight="1" x14ac:dyDescent="0.25">
      <c r="A9" s="31" t="s">
        <v>150</v>
      </c>
      <c r="B9" s="31" t="s">
        <v>66</v>
      </c>
      <c r="C9" s="31">
        <v>241</v>
      </c>
      <c r="D9" s="33" t="s">
        <v>68</v>
      </c>
      <c r="E9" s="33" t="s">
        <v>69</v>
      </c>
      <c r="F9" s="33" t="s">
        <v>4</v>
      </c>
      <c r="H9" s="14">
        <f>RANK(I9,I$4:I$99,1)</f>
        <v>6</v>
      </c>
      <c r="I9" s="36">
        <f>MIN(999,K9,N9,Q9,T9,W9,Z9)</f>
        <v>30.51</v>
      </c>
      <c r="J9" s="38">
        <v>14.32</v>
      </c>
      <c r="K9" s="41">
        <v>35.229999999999997</v>
      </c>
      <c r="L9" s="43">
        <v>88</v>
      </c>
      <c r="M9" s="38"/>
      <c r="N9" s="41">
        <v>33.25</v>
      </c>
      <c r="O9" s="43">
        <v>101</v>
      </c>
      <c r="P9" s="38">
        <v>12.89</v>
      </c>
      <c r="Q9" s="41">
        <v>31.82</v>
      </c>
      <c r="R9" s="43">
        <v>109</v>
      </c>
      <c r="S9" s="38">
        <v>12.73</v>
      </c>
      <c r="T9" s="41">
        <v>31.49</v>
      </c>
      <c r="U9" s="43">
        <v>110</v>
      </c>
      <c r="V9" s="38">
        <v>12.25</v>
      </c>
      <c r="W9" s="41">
        <v>30.51</v>
      </c>
      <c r="X9" s="43">
        <v>113</v>
      </c>
      <c r="Y9" s="38">
        <v>13.35</v>
      </c>
      <c r="Z9" s="41">
        <v>32.770000000000003</v>
      </c>
      <c r="AA9" s="43">
        <v>111</v>
      </c>
    </row>
    <row r="10" spans="1:28" s="10" customFormat="1" ht="19.899999999999999" customHeight="1" x14ac:dyDescent="0.25">
      <c r="A10" s="13" t="s">
        <v>157</v>
      </c>
      <c r="B10" s="13" t="s">
        <v>133</v>
      </c>
      <c r="C10" s="13">
        <v>79</v>
      </c>
      <c r="D10" s="12" t="s">
        <v>112</v>
      </c>
      <c r="E10" s="13" t="s">
        <v>113</v>
      </c>
      <c r="F10" s="13" t="s">
        <v>3</v>
      </c>
      <c r="H10" s="14">
        <f>RANK(I10,I$4:I$99,1)</f>
        <v>7</v>
      </c>
      <c r="I10" s="9">
        <f>MIN(999,K10,N10,Q10,T10,W10,Z10)</f>
        <v>30.84</v>
      </c>
      <c r="J10" s="15">
        <v>12.4</v>
      </c>
      <c r="K10" s="16">
        <v>33.44</v>
      </c>
      <c r="L10" s="17">
        <v>80</v>
      </c>
      <c r="M10" s="15">
        <v>11.74</v>
      </c>
      <c r="N10" s="16">
        <v>30.84</v>
      </c>
      <c r="O10" s="17">
        <v>94</v>
      </c>
      <c r="P10" s="15">
        <v>11.77</v>
      </c>
      <c r="Q10" s="16">
        <v>35.46</v>
      </c>
      <c r="R10" s="17">
        <v>97</v>
      </c>
      <c r="S10" s="15">
        <v>11.32</v>
      </c>
      <c r="T10" s="16">
        <v>46.88</v>
      </c>
      <c r="U10" s="17">
        <v>28</v>
      </c>
      <c r="V10" s="15"/>
      <c r="W10" s="16" t="s">
        <v>229</v>
      </c>
      <c r="X10" s="17"/>
      <c r="Y10" s="15"/>
      <c r="Z10" s="16" t="s">
        <v>229</v>
      </c>
      <c r="AA10" s="17"/>
    </row>
    <row r="11" spans="1:28" s="10" customFormat="1" ht="19.899999999999999" customHeight="1" x14ac:dyDescent="0.25">
      <c r="A11" s="13" t="s">
        <v>152</v>
      </c>
      <c r="B11" s="13" t="s">
        <v>73</v>
      </c>
      <c r="C11" s="13">
        <v>299</v>
      </c>
      <c r="D11" s="12" t="s">
        <v>135</v>
      </c>
      <c r="E11" s="13" t="s">
        <v>222</v>
      </c>
      <c r="F11" s="13" t="s">
        <v>12</v>
      </c>
      <c r="H11" s="14">
        <f>RANK(I11,I$4:I$99,1)</f>
        <v>8</v>
      </c>
      <c r="I11" s="9">
        <f>MIN(999,K11,N11,Q11,T11,W11,Z11)</f>
        <v>31.03</v>
      </c>
      <c r="J11" s="15">
        <v>13.2</v>
      </c>
      <c r="K11" s="16">
        <v>35.08</v>
      </c>
      <c r="L11" s="17">
        <v>85</v>
      </c>
      <c r="M11" s="15">
        <v>12.74</v>
      </c>
      <c r="N11" s="16">
        <v>33.28</v>
      </c>
      <c r="O11" s="17">
        <v>102</v>
      </c>
      <c r="P11" s="15">
        <v>12.57</v>
      </c>
      <c r="Q11" s="23">
        <v>37.79</v>
      </c>
      <c r="R11" s="17">
        <v>101</v>
      </c>
      <c r="S11" s="15">
        <v>12.81</v>
      </c>
      <c r="T11" s="16">
        <v>32.49</v>
      </c>
      <c r="U11" s="17">
        <v>109</v>
      </c>
      <c r="V11" s="15">
        <v>12.05</v>
      </c>
      <c r="W11" s="16">
        <v>31.03</v>
      </c>
      <c r="X11" s="17">
        <v>112</v>
      </c>
      <c r="Y11" s="15">
        <v>13.53</v>
      </c>
      <c r="Z11" s="16">
        <v>33.880000000000003</v>
      </c>
      <c r="AA11" s="17">
        <v>101</v>
      </c>
    </row>
    <row r="12" spans="1:28" s="10" customFormat="1" ht="19.899999999999999" customHeight="1" x14ac:dyDescent="0.25">
      <c r="A12" s="13" t="s">
        <v>144</v>
      </c>
      <c r="B12" s="13" t="s">
        <v>31</v>
      </c>
      <c r="C12" s="13">
        <v>31</v>
      </c>
      <c r="D12" s="12" t="s">
        <v>32</v>
      </c>
      <c r="E12" s="18" t="s">
        <v>33</v>
      </c>
      <c r="F12" s="13" t="s">
        <v>1</v>
      </c>
      <c r="H12" s="14">
        <f>RANK(I12,I$4:I$99,1)</f>
        <v>9</v>
      </c>
      <c r="I12" s="9">
        <f>MIN(999,K12,N12,Q12,T12,W12,Z12)</f>
        <v>31.61</v>
      </c>
      <c r="J12" s="15">
        <v>15.74</v>
      </c>
      <c r="K12" s="16">
        <v>42.12</v>
      </c>
      <c r="L12" s="17">
        <v>63</v>
      </c>
      <c r="M12" s="15"/>
      <c r="N12" s="16">
        <v>38.9</v>
      </c>
      <c r="O12" s="17">
        <v>70</v>
      </c>
      <c r="P12" s="15">
        <v>13.99</v>
      </c>
      <c r="Q12" s="16">
        <v>35.18</v>
      </c>
      <c r="R12" s="17">
        <v>89</v>
      </c>
      <c r="S12" s="15">
        <v>14.13</v>
      </c>
      <c r="T12" s="16">
        <v>35</v>
      </c>
      <c r="U12" s="17">
        <v>87</v>
      </c>
      <c r="V12" s="15">
        <v>12.91</v>
      </c>
      <c r="W12" s="16">
        <v>31.61</v>
      </c>
      <c r="X12" s="17">
        <v>94</v>
      </c>
      <c r="Y12" s="15">
        <v>14.15</v>
      </c>
      <c r="Z12" s="16">
        <v>35.26</v>
      </c>
      <c r="AA12" s="17">
        <v>88</v>
      </c>
    </row>
    <row r="13" spans="1:28" s="10" customFormat="1" ht="18" customHeight="1" x14ac:dyDescent="0.25">
      <c r="A13" s="31" t="s">
        <v>145</v>
      </c>
      <c r="B13" s="31" t="s">
        <v>79</v>
      </c>
      <c r="C13" s="31">
        <v>771</v>
      </c>
      <c r="D13" s="33" t="s">
        <v>87</v>
      </c>
      <c r="E13" s="33" t="s">
        <v>221</v>
      </c>
      <c r="F13" s="33" t="s">
        <v>12</v>
      </c>
      <c r="H13" s="14">
        <f>RANK(I13,I$4:I$99,1)</f>
        <v>10</v>
      </c>
      <c r="I13" s="36">
        <f>MIN(999,K13,N13,Q13,T13,W13,Z13)</f>
        <v>31.73</v>
      </c>
      <c r="J13" s="38">
        <v>13.87</v>
      </c>
      <c r="K13" s="41">
        <v>36.39</v>
      </c>
      <c r="L13" s="43">
        <v>94</v>
      </c>
      <c r="M13" s="38">
        <v>13.18</v>
      </c>
      <c r="N13" s="41">
        <v>33.270000000000003</v>
      </c>
      <c r="O13" s="43">
        <v>102</v>
      </c>
      <c r="P13" s="38">
        <v>12.83</v>
      </c>
      <c r="Q13" s="41">
        <v>31.79</v>
      </c>
      <c r="R13" s="43">
        <v>109</v>
      </c>
      <c r="S13" s="38">
        <v>13.06</v>
      </c>
      <c r="T13" s="41">
        <v>32.26</v>
      </c>
      <c r="U13" s="43">
        <v>109</v>
      </c>
      <c r="V13" s="38">
        <v>12.63</v>
      </c>
      <c r="W13" s="41">
        <v>31.73</v>
      </c>
      <c r="X13" s="43">
        <v>110</v>
      </c>
      <c r="Y13" s="38"/>
      <c r="Z13" s="41" t="s">
        <v>229</v>
      </c>
      <c r="AA13" s="43"/>
    </row>
    <row r="14" spans="1:28" s="10" customFormat="1" ht="19.899999999999999" customHeight="1" x14ac:dyDescent="0.25">
      <c r="A14" s="13" t="s">
        <v>149</v>
      </c>
      <c r="B14" s="13" t="s">
        <v>59</v>
      </c>
      <c r="C14" s="13">
        <v>113</v>
      </c>
      <c r="D14" s="12" t="s">
        <v>64</v>
      </c>
      <c r="E14" s="13" t="s">
        <v>65</v>
      </c>
      <c r="F14" s="13" t="s">
        <v>12</v>
      </c>
      <c r="H14" s="14">
        <f>RANK(I14,I$4:I$99,1)</f>
        <v>11</v>
      </c>
      <c r="I14" s="9">
        <f>MIN(999,K14,N14,Q14,T14,W14,Z14)</f>
        <v>31.99</v>
      </c>
      <c r="J14" s="15"/>
      <c r="K14" s="16">
        <v>37.69</v>
      </c>
      <c r="L14" s="17">
        <v>85</v>
      </c>
      <c r="M14" s="15"/>
      <c r="N14" s="16">
        <v>34.549999999999997</v>
      </c>
      <c r="O14" s="17">
        <v>101</v>
      </c>
      <c r="P14" s="15">
        <v>13.24</v>
      </c>
      <c r="Q14" s="16">
        <v>33.76</v>
      </c>
      <c r="R14" s="17">
        <v>105</v>
      </c>
      <c r="S14" s="15">
        <v>13.65</v>
      </c>
      <c r="T14" s="16">
        <v>33.46</v>
      </c>
      <c r="U14" s="17">
        <v>98</v>
      </c>
      <c r="V14" s="15">
        <v>12.67</v>
      </c>
      <c r="W14" s="16">
        <v>31.99</v>
      </c>
      <c r="X14" s="17">
        <v>107</v>
      </c>
      <c r="Y14" s="15"/>
      <c r="Z14" s="16" t="s">
        <v>229</v>
      </c>
      <c r="AA14" s="17"/>
    </row>
    <row r="15" spans="1:28" s="10" customFormat="1" ht="19.899999999999999" customHeight="1" x14ac:dyDescent="0.25">
      <c r="A15" s="13" t="s">
        <v>158</v>
      </c>
      <c r="B15" s="13" t="s">
        <v>115</v>
      </c>
      <c r="C15" s="13">
        <v>59</v>
      </c>
      <c r="D15" s="12" t="s">
        <v>116</v>
      </c>
      <c r="E15" s="13" t="s">
        <v>117</v>
      </c>
      <c r="F15" s="13" t="s">
        <v>129</v>
      </c>
      <c r="H15" s="14">
        <f>RANK(I15,I$4:I$99,1)</f>
        <v>12</v>
      </c>
      <c r="I15" s="9">
        <f>MIN(999,K15,N15,Q15,T15,W15,Z15)</f>
        <v>32.22</v>
      </c>
      <c r="J15" s="15">
        <v>13.86</v>
      </c>
      <c r="K15" s="16">
        <v>35.42</v>
      </c>
      <c r="L15" s="17">
        <v>88</v>
      </c>
      <c r="M15" s="15">
        <v>13.5</v>
      </c>
      <c r="N15" s="16">
        <v>34.49</v>
      </c>
      <c r="O15" s="17">
        <v>91</v>
      </c>
      <c r="P15" s="15">
        <v>13.71</v>
      </c>
      <c r="Q15" s="16">
        <v>34.86</v>
      </c>
      <c r="R15" s="17">
        <v>92</v>
      </c>
      <c r="S15" s="15">
        <v>12.79</v>
      </c>
      <c r="T15" s="16">
        <v>32.22</v>
      </c>
      <c r="U15" s="17">
        <v>97</v>
      </c>
      <c r="V15" s="15">
        <v>14.53</v>
      </c>
      <c r="W15" s="16">
        <v>36.42</v>
      </c>
      <c r="X15" s="17">
        <v>87</v>
      </c>
      <c r="Y15" s="15"/>
      <c r="Z15" s="16" t="s">
        <v>229</v>
      </c>
      <c r="AA15" s="17"/>
    </row>
    <row r="16" spans="1:28" s="10" customFormat="1" ht="19.899999999999999" customHeight="1" x14ac:dyDescent="0.25">
      <c r="A16" s="13" t="s">
        <v>157</v>
      </c>
      <c r="B16" s="13" t="s">
        <v>133</v>
      </c>
      <c r="C16" s="13">
        <v>53</v>
      </c>
      <c r="D16" s="12" t="s">
        <v>132</v>
      </c>
      <c r="E16" s="13" t="s">
        <v>74</v>
      </c>
      <c r="F16" s="13" t="s">
        <v>3</v>
      </c>
      <c r="H16" s="14">
        <f>RANK(I16,I$4:I$99,1)</f>
        <v>13</v>
      </c>
      <c r="I16" s="9">
        <f>MIN(999,K16,N16,Q16,T16,W16,Z16)</f>
        <v>32.35</v>
      </c>
      <c r="J16" s="15">
        <v>14.03</v>
      </c>
      <c r="K16" s="16">
        <v>35.33</v>
      </c>
      <c r="L16" s="17">
        <v>98</v>
      </c>
      <c r="M16" s="15">
        <v>12.57</v>
      </c>
      <c r="N16" s="16">
        <v>32.92</v>
      </c>
      <c r="O16" s="17">
        <v>98</v>
      </c>
      <c r="P16" s="15">
        <v>12.49</v>
      </c>
      <c r="Q16" s="16">
        <v>32.35</v>
      </c>
      <c r="R16" s="17">
        <v>101</v>
      </c>
      <c r="S16" s="15">
        <v>12.56</v>
      </c>
      <c r="T16" s="16">
        <v>33.049999999999997</v>
      </c>
      <c r="U16" s="17">
        <v>104</v>
      </c>
      <c r="V16" s="15">
        <v>12.24</v>
      </c>
      <c r="W16" s="16">
        <v>32.450000000000003</v>
      </c>
      <c r="X16" s="17">
        <v>104</v>
      </c>
      <c r="Y16" s="15"/>
      <c r="Z16" s="16" t="s">
        <v>229</v>
      </c>
      <c r="AA16" s="17"/>
    </row>
    <row r="17" spans="1:27" s="10" customFormat="1" ht="19.899999999999999" customHeight="1" x14ac:dyDescent="0.25">
      <c r="A17" s="13" t="s">
        <v>159</v>
      </c>
      <c r="B17" s="13" t="s">
        <v>120</v>
      </c>
      <c r="C17" s="13">
        <v>100</v>
      </c>
      <c r="D17" s="19" t="s">
        <v>121</v>
      </c>
      <c r="E17" s="13" t="s">
        <v>122</v>
      </c>
      <c r="F17" s="13" t="s">
        <v>17</v>
      </c>
      <c r="H17" s="14">
        <f>RANK(I17,I$4:I$99,1)</f>
        <v>14</v>
      </c>
      <c r="I17" s="9">
        <f>MIN(999,K17,N17,Q17,T17,W17,Z17)</f>
        <v>32.39</v>
      </c>
      <c r="J17" s="15">
        <v>13.83</v>
      </c>
      <c r="K17" s="16">
        <v>35.19</v>
      </c>
      <c r="L17" s="17">
        <v>98</v>
      </c>
      <c r="M17" s="15">
        <v>13.44</v>
      </c>
      <c r="N17" s="16">
        <v>33.19</v>
      </c>
      <c r="O17" s="17">
        <v>100</v>
      </c>
      <c r="P17" s="15">
        <v>13.68</v>
      </c>
      <c r="Q17" s="16">
        <v>33.78</v>
      </c>
      <c r="R17" s="17">
        <v>101</v>
      </c>
      <c r="S17" s="15">
        <v>13.14</v>
      </c>
      <c r="T17" s="16">
        <v>32.39</v>
      </c>
      <c r="U17" s="17">
        <v>102</v>
      </c>
      <c r="V17" s="15">
        <v>14.17</v>
      </c>
      <c r="W17" s="16">
        <v>34.6</v>
      </c>
      <c r="X17" s="17">
        <v>101</v>
      </c>
      <c r="Y17" s="15"/>
      <c r="Z17" s="16" t="s">
        <v>229</v>
      </c>
      <c r="AA17" s="17"/>
    </row>
    <row r="18" spans="1:27" s="10" customFormat="1" ht="18" customHeight="1" x14ac:dyDescent="0.25">
      <c r="A18" s="31" t="s">
        <v>148</v>
      </c>
      <c r="B18" s="31" t="s">
        <v>46</v>
      </c>
      <c r="C18" s="31">
        <v>555</v>
      </c>
      <c r="D18" s="33" t="s">
        <v>58</v>
      </c>
      <c r="E18" s="33" t="s">
        <v>50</v>
      </c>
      <c r="F18" s="33" t="s">
        <v>9</v>
      </c>
      <c r="H18" s="14">
        <f>RANK(I18,I$4:I$99,1)</f>
        <v>15</v>
      </c>
      <c r="I18" s="36">
        <f>MIN(999,K18,N18,Q18,T18,W18,Z18)</f>
        <v>32.56</v>
      </c>
      <c r="J18" s="38"/>
      <c r="K18" s="41">
        <v>38.520000000000003</v>
      </c>
      <c r="L18" s="43">
        <v>93</v>
      </c>
      <c r="M18" s="38"/>
      <c r="N18" s="41">
        <v>37.78</v>
      </c>
      <c r="O18" s="43">
        <v>80</v>
      </c>
      <c r="P18" s="38">
        <v>13.2</v>
      </c>
      <c r="Q18" s="41">
        <v>34.1</v>
      </c>
      <c r="R18" s="43">
        <v>95</v>
      </c>
      <c r="S18" s="38">
        <v>13.64</v>
      </c>
      <c r="T18" s="41">
        <v>35.32</v>
      </c>
      <c r="U18" s="43">
        <v>94</v>
      </c>
      <c r="V18" s="38">
        <v>12.61</v>
      </c>
      <c r="W18" s="41">
        <v>32.56</v>
      </c>
      <c r="X18" s="43">
        <v>87</v>
      </c>
      <c r="Y18" s="38"/>
      <c r="Z18" s="41" t="s">
        <v>229</v>
      </c>
      <c r="AA18" s="43"/>
    </row>
    <row r="19" spans="1:27" s="10" customFormat="1" ht="19.899999999999999" customHeight="1" x14ac:dyDescent="0.25">
      <c r="A19" s="13" t="s">
        <v>152</v>
      </c>
      <c r="B19" s="13" t="s">
        <v>73</v>
      </c>
      <c r="C19" s="13">
        <v>666</v>
      </c>
      <c r="D19" s="12" t="s">
        <v>78</v>
      </c>
      <c r="E19" s="13" t="s">
        <v>140</v>
      </c>
      <c r="F19" s="13" t="s">
        <v>7</v>
      </c>
      <c r="H19" s="14">
        <f>RANK(I19,I$4:I$99,1)</f>
        <v>16</v>
      </c>
      <c r="I19" s="9">
        <f>MIN(999,K19,N19,Q19,T19,W19,Z19)</f>
        <v>32.64</v>
      </c>
      <c r="J19" s="15">
        <v>13.32</v>
      </c>
      <c r="K19" s="16">
        <v>34.869999999999997</v>
      </c>
      <c r="L19" s="17">
        <v>92</v>
      </c>
      <c r="M19" s="15">
        <v>12.9</v>
      </c>
      <c r="N19" s="16">
        <v>33.090000000000003</v>
      </c>
      <c r="O19" s="17">
        <v>104</v>
      </c>
      <c r="P19" s="15">
        <v>12.09</v>
      </c>
      <c r="Q19" s="23">
        <v>37.31</v>
      </c>
      <c r="R19" s="17">
        <v>104</v>
      </c>
      <c r="S19" s="15">
        <v>12.35</v>
      </c>
      <c r="T19" s="16">
        <v>33.58</v>
      </c>
      <c r="U19" s="17">
        <v>106</v>
      </c>
      <c r="V19" s="15">
        <v>12.33</v>
      </c>
      <c r="W19" s="16">
        <v>32.64</v>
      </c>
      <c r="X19" s="17">
        <v>101</v>
      </c>
      <c r="Y19" s="15"/>
      <c r="Z19" s="16" t="s">
        <v>229</v>
      </c>
      <c r="AA19" s="17"/>
    </row>
    <row r="20" spans="1:27" s="10" customFormat="1" ht="19.899999999999999" customHeight="1" x14ac:dyDescent="0.25">
      <c r="A20" s="13" t="s">
        <v>144</v>
      </c>
      <c r="B20" s="13" t="s">
        <v>31</v>
      </c>
      <c r="C20" s="13">
        <v>56</v>
      </c>
      <c r="D20" s="12" t="s">
        <v>34</v>
      </c>
      <c r="E20" s="13" t="s">
        <v>35</v>
      </c>
      <c r="F20" s="13" t="s">
        <v>5</v>
      </c>
      <c r="H20" s="14">
        <f>RANK(I20,I$4:I$99,1)</f>
        <v>17</v>
      </c>
      <c r="I20" s="9">
        <f>MIN(999,K20,N20,Q20,T20,W20,Z20)</f>
        <v>33.01</v>
      </c>
      <c r="J20" s="15">
        <v>14.27</v>
      </c>
      <c r="K20" s="16">
        <v>38.200000000000003</v>
      </c>
      <c r="L20" s="17">
        <v>68</v>
      </c>
      <c r="M20" s="15"/>
      <c r="N20" s="16">
        <v>36.01</v>
      </c>
      <c r="O20" s="17">
        <v>74</v>
      </c>
      <c r="P20" s="15">
        <v>13.23</v>
      </c>
      <c r="Q20" s="16">
        <v>42.22</v>
      </c>
      <c r="R20" s="17">
        <v>30</v>
      </c>
      <c r="S20" s="15">
        <v>13.25</v>
      </c>
      <c r="T20" s="16">
        <v>33.43</v>
      </c>
      <c r="U20" s="17">
        <v>104</v>
      </c>
      <c r="V20" s="15">
        <v>12.46</v>
      </c>
      <c r="W20" s="16">
        <v>33.01</v>
      </c>
      <c r="X20" s="17">
        <v>90</v>
      </c>
      <c r="Y20" s="15"/>
      <c r="Z20" s="16" t="s">
        <v>229</v>
      </c>
      <c r="AA20" s="17"/>
    </row>
    <row r="21" spans="1:27" s="10" customFormat="1" ht="18" customHeight="1" x14ac:dyDescent="0.25">
      <c r="A21" s="31" t="s">
        <v>145</v>
      </c>
      <c r="B21" s="31" t="s">
        <v>79</v>
      </c>
      <c r="C21" s="31">
        <v>16</v>
      </c>
      <c r="D21" s="33" t="s">
        <v>80</v>
      </c>
      <c r="E21" s="33" t="s">
        <v>69</v>
      </c>
      <c r="F21" s="33" t="s">
        <v>14</v>
      </c>
      <c r="H21" s="14">
        <f>RANK(I21,I$4:I$99,1)</f>
        <v>18</v>
      </c>
      <c r="I21" s="36">
        <f>MIN(999,K21,N21,Q21,T21,W21,Z21)</f>
        <v>33.04</v>
      </c>
      <c r="J21" s="38">
        <v>13.67</v>
      </c>
      <c r="K21" s="41">
        <v>34.93</v>
      </c>
      <c r="L21" s="43">
        <v>86</v>
      </c>
      <c r="M21" s="38">
        <v>13.51</v>
      </c>
      <c r="N21" s="46">
        <v>38.93</v>
      </c>
      <c r="O21" s="43">
        <v>95</v>
      </c>
      <c r="P21" s="38">
        <v>13.24</v>
      </c>
      <c r="Q21" s="41">
        <v>33.11</v>
      </c>
      <c r="R21" s="43">
        <v>96</v>
      </c>
      <c r="S21" s="38">
        <v>13.46</v>
      </c>
      <c r="T21" s="41">
        <v>33.04</v>
      </c>
      <c r="U21" s="43">
        <v>94</v>
      </c>
      <c r="V21" s="38">
        <v>13.09</v>
      </c>
      <c r="W21" s="46">
        <v>37.119999999999997</v>
      </c>
      <c r="X21" s="43">
        <v>98</v>
      </c>
      <c r="Y21" s="38">
        <v>13.3</v>
      </c>
      <c r="Z21" s="41">
        <v>33.64</v>
      </c>
      <c r="AA21" s="43">
        <v>94</v>
      </c>
    </row>
    <row r="22" spans="1:27" s="10" customFormat="1" ht="19.899999999999999" customHeight="1" x14ac:dyDescent="0.25">
      <c r="A22" s="13" t="s">
        <v>156</v>
      </c>
      <c r="B22" s="13" t="s">
        <v>103</v>
      </c>
      <c r="C22" s="13">
        <v>22</v>
      </c>
      <c r="D22" s="12" t="s">
        <v>105</v>
      </c>
      <c r="E22" s="13" t="s">
        <v>16</v>
      </c>
      <c r="F22" s="13" t="s">
        <v>12</v>
      </c>
      <c r="H22" s="14">
        <f>RANK(I22,I$4:I$99,1)</f>
        <v>18</v>
      </c>
      <c r="I22" s="9">
        <f>MIN(999,K22,N22,Q22,T22,W22,Z22)</f>
        <v>33.04</v>
      </c>
      <c r="J22" s="15">
        <v>14.97</v>
      </c>
      <c r="K22" s="16">
        <v>36.85</v>
      </c>
      <c r="L22" s="17">
        <v>90</v>
      </c>
      <c r="M22" s="15">
        <v>14.28</v>
      </c>
      <c r="N22" s="16">
        <v>35.24</v>
      </c>
      <c r="O22" s="17">
        <v>98</v>
      </c>
      <c r="P22" s="15">
        <v>14.22</v>
      </c>
      <c r="Q22" s="16">
        <v>34.479999999999997</v>
      </c>
      <c r="R22" s="17">
        <v>99</v>
      </c>
      <c r="S22" s="15">
        <v>13.43</v>
      </c>
      <c r="T22" s="16">
        <v>33.04</v>
      </c>
      <c r="U22" s="17">
        <v>101</v>
      </c>
      <c r="V22" s="15">
        <v>14.35</v>
      </c>
      <c r="W22" s="16">
        <v>35.94</v>
      </c>
      <c r="X22" s="17">
        <v>93</v>
      </c>
      <c r="Y22" s="15"/>
      <c r="Z22" s="16" t="s">
        <v>229</v>
      </c>
      <c r="AA22" s="17"/>
    </row>
    <row r="23" spans="1:27" s="10" customFormat="1" ht="19.899999999999999" customHeight="1" x14ac:dyDescent="0.25">
      <c r="A23" s="13" t="s">
        <v>154</v>
      </c>
      <c r="B23" s="13" t="s">
        <v>90</v>
      </c>
      <c r="C23" s="13">
        <v>125</v>
      </c>
      <c r="D23" s="12" t="s">
        <v>91</v>
      </c>
      <c r="E23" s="13" t="s">
        <v>92</v>
      </c>
      <c r="F23" s="13" t="s">
        <v>12</v>
      </c>
      <c r="H23" s="14">
        <f>RANK(I23,I$4:I$99,1)</f>
        <v>20</v>
      </c>
      <c r="I23" s="9">
        <f>MIN(999,K23,N23,Q23,T23,W23,Z23)</f>
        <v>33.14</v>
      </c>
      <c r="J23" s="15">
        <v>14.52</v>
      </c>
      <c r="K23" s="16">
        <v>36.159999999999997</v>
      </c>
      <c r="L23" s="17">
        <v>82</v>
      </c>
      <c r="M23" s="15">
        <v>13.54</v>
      </c>
      <c r="N23" s="16">
        <v>34.22</v>
      </c>
      <c r="O23" s="17">
        <v>92</v>
      </c>
      <c r="P23" s="15">
        <v>13.9</v>
      </c>
      <c r="Q23" s="16">
        <v>34.74</v>
      </c>
      <c r="R23" s="17">
        <v>92</v>
      </c>
      <c r="S23" s="15">
        <v>13.28</v>
      </c>
      <c r="T23" s="16">
        <v>33.51</v>
      </c>
      <c r="U23" s="17">
        <v>94</v>
      </c>
      <c r="V23" s="15">
        <v>13.15</v>
      </c>
      <c r="W23" s="16">
        <v>33.14</v>
      </c>
      <c r="X23" s="17">
        <v>94</v>
      </c>
      <c r="Y23" s="15"/>
      <c r="Z23" s="16" t="s">
        <v>229</v>
      </c>
      <c r="AA23" s="17"/>
    </row>
    <row r="24" spans="1:27" s="10" customFormat="1" ht="19.899999999999999" customHeight="1" x14ac:dyDescent="0.25">
      <c r="A24" s="13" t="s">
        <v>149</v>
      </c>
      <c r="B24" s="13" t="s">
        <v>59</v>
      </c>
      <c r="C24" s="13">
        <v>13</v>
      </c>
      <c r="D24" s="12" t="s">
        <v>60</v>
      </c>
      <c r="E24" s="13" t="s">
        <v>61</v>
      </c>
      <c r="F24" s="13" t="s">
        <v>12</v>
      </c>
      <c r="H24" s="14">
        <f>RANK(I24,I$4:I$99,1)</f>
        <v>21</v>
      </c>
      <c r="I24" s="9">
        <f>MIN(999,K24,N24,Q24,T24,W24,Z24)</f>
        <v>33.229999999999997</v>
      </c>
      <c r="J24" s="15"/>
      <c r="K24" s="16">
        <v>37.479999999999997</v>
      </c>
      <c r="L24" s="17">
        <v>95</v>
      </c>
      <c r="M24" s="15"/>
      <c r="N24" s="16">
        <v>35.32</v>
      </c>
      <c r="O24" s="17">
        <v>93</v>
      </c>
      <c r="P24" s="15">
        <v>12.86</v>
      </c>
      <c r="Q24" s="16">
        <v>33.69</v>
      </c>
      <c r="R24" s="17">
        <v>96</v>
      </c>
      <c r="S24" s="15">
        <v>13.07</v>
      </c>
      <c r="T24" s="16">
        <v>34.03</v>
      </c>
      <c r="U24" s="17">
        <v>95</v>
      </c>
      <c r="V24" s="15">
        <v>12.55</v>
      </c>
      <c r="W24" s="16">
        <v>33.229999999999997</v>
      </c>
      <c r="X24" s="17">
        <v>96</v>
      </c>
      <c r="Y24" s="15"/>
      <c r="Z24" s="16" t="s">
        <v>229</v>
      </c>
      <c r="AA24" s="17"/>
    </row>
    <row r="25" spans="1:27" s="10" customFormat="1" ht="19.899999999999999" customHeight="1" x14ac:dyDescent="0.25">
      <c r="A25" s="13" t="s">
        <v>151</v>
      </c>
      <c r="B25" s="13" t="s">
        <v>70</v>
      </c>
      <c r="C25" s="13">
        <v>18</v>
      </c>
      <c r="D25" s="12" t="s">
        <v>134</v>
      </c>
      <c r="E25" s="13" t="s">
        <v>141</v>
      </c>
      <c r="F25" s="13" t="s">
        <v>12</v>
      </c>
      <c r="H25" s="14">
        <f>RANK(I25,I$4:I$99,1)</f>
        <v>22</v>
      </c>
      <c r="I25" s="9">
        <f>MIN(999,K25,N25,Q25,T25,W25,Z25)</f>
        <v>33.380000000000003</v>
      </c>
      <c r="J25" s="15">
        <v>14.91</v>
      </c>
      <c r="K25" s="16">
        <v>37.72</v>
      </c>
      <c r="L25" s="17">
        <v>83</v>
      </c>
      <c r="M25" s="15">
        <v>14.22</v>
      </c>
      <c r="N25" s="16">
        <v>35.78</v>
      </c>
      <c r="O25" s="17">
        <v>89</v>
      </c>
      <c r="P25" s="15">
        <v>13.6</v>
      </c>
      <c r="Q25" s="16">
        <v>33.53</v>
      </c>
      <c r="R25" s="17">
        <v>103</v>
      </c>
      <c r="S25" s="15">
        <v>14.05</v>
      </c>
      <c r="T25" s="16">
        <v>33.380000000000003</v>
      </c>
      <c r="U25" s="17">
        <v>111</v>
      </c>
      <c r="V25" s="15"/>
      <c r="W25" s="16"/>
      <c r="X25" s="17"/>
      <c r="Y25" s="15"/>
      <c r="Z25" s="16" t="s">
        <v>229</v>
      </c>
      <c r="AA25" s="17"/>
    </row>
    <row r="26" spans="1:27" s="10" customFormat="1" ht="19.899999999999999" customHeight="1" x14ac:dyDescent="0.25">
      <c r="A26" s="13" t="s">
        <v>148</v>
      </c>
      <c r="B26" s="13" t="s">
        <v>46</v>
      </c>
      <c r="C26" s="13">
        <v>55</v>
      </c>
      <c r="D26" s="12" t="s">
        <v>49</v>
      </c>
      <c r="E26" s="13" t="s">
        <v>50</v>
      </c>
      <c r="F26" s="13" t="s">
        <v>9</v>
      </c>
      <c r="H26" s="14">
        <f>RANK(I26,I$4:I$99,1)</f>
        <v>23</v>
      </c>
      <c r="I26" s="9">
        <f>MIN(999,K26,N26,Q26,T26,W26,Z26)</f>
        <v>33.39</v>
      </c>
      <c r="J26" s="15">
        <v>14.14</v>
      </c>
      <c r="K26" s="16">
        <v>36.119999999999997</v>
      </c>
      <c r="L26" s="17">
        <v>84</v>
      </c>
      <c r="M26" s="15"/>
      <c r="N26" s="16">
        <v>36.43</v>
      </c>
      <c r="O26" s="17">
        <v>87</v>
      </c>
      <c r="P26" s="15">
        <v>13.66</v>
      </c>
      <c r="Q26" s="16">
        <v>34.11</v>
      </c>
      <c r="R26" s="17">
        <v>86</v>
      </c>
      <c r="S26" s="15">
        <v>13.53</v>
      </c>
      <c r="T26" s="16">
        <v>34.17</v>
      </c>
      <c r="U26" s="17">
        <v>94</v>
      </c>
      <c r="V26" s="15">
        <v>13.01</v>
      </c>
      <c r="W26" s="16">
        <v>33.39</v>
      </c>
      <c r="X26" s="17">
        <v>86</v>
      </c>
      <c r="Y26" s="15"/>
      <c r="Z26" s="16" t="s">
        <v>229</v>
      </c>
      <c r="AA26" s="17"/>
    </row>
    <row r="27" spans="1:27" s="10" customFormat="1" ht="19.899999999999999" customHeight="1" x14ac:dyDescent="0.25">
      <c r="A27" s="13" t="s">
        <v>145</v>
      </c>
      <c r="B27" s="13" t="s">
        <v>79</v>
      </c>
      <c r="C27" s="13">
        <v>801</v>
      </c>
      <c r="D27" s="12" t="s">
        <v>88</v>
      </c>
      <c r="E27" s="13" t="s">
        <v>89</v>
      </c>
      <c r="F27" s="13" t="s">
        <v>12</v>
      </c>
      <c r="H27" s="14">
        <f>RANK(I27,I$4:I$99,1)</f>
        <v>24</v>
      </c>
      <c r="I27" s="9">
        <f>MIN(999,K27,N27,Q27,T27,W27,Z27)</f>
        <v>33.590000000000003</v>
      </c>
      <c r="J27" s="15">
        <v>15.07</v>
      </c>
      <c r="K27" s="16">
        <v>38.54</v>
      </c>
      <c r="L27" s="17">
        <v>82</v>
      </c>
      <c r="M27" s="15">
        <v>14.11</v>
      </c>
      <c r="N27" s="16">
        <v>35.33</v>
      </c>
      <c r="O27" s="17">
        <v>84</v>
      </c>
      <c r="P27" s="15">
        <v>14.01</v>
      </c>
      <c r="Q27" s="16">
        <v>35.159999999999997</v>
      </c>
      <c r="R27" s="17">
        <v>84</v>
      </c>
      <c r="S27" s="15">
        <v>13.53</v>
      </c>
      <c r="T27" s="23">
        <v>38.86</v>
      </c>
      <c r="U27" s="17">
        <v>85</v>
      </c>
      <c r="V27" s="15">
        <v>13.42</v>
      </c>
      <c r="W27" s="16">
        <v>33.590000000000003</v>
      </c>
      <c r="X27" s="17">
        <v>85</v>
      </c>
      <c r="Y27" s="15">
        <v>14.16</v>
      </c>
      <c r="Z27" s="16">
        <v>35.25</v>
      </c>
      <c r="AA27" s="17">
        <v>83</v>
      </c>
    </row>
    <row r="28" spans="1:27" s="10" customFormat="1" ht="19.899999999999999" customHeight="1" x14ac:dyDescent="0.25">
      <c r="A28" s="13" t="s">
        <v>156</v>
      </c>
      <c r="B28" s="13" t="s">
        <v>103</v>
      </c>
      <c r="C28" s="13">
        <v>131</v>
      </c>
      <c r="D28" s="12" t="s">
        <v>108</v>
      </c>
      <c r="E28" s="13" t="s">
        <v>109</v>
      </c>
      <c r="F28" s="13" t="s">
        <v>11</v>
      </c>
      <c r="H28" s="14">
        <f>RANK(I28,I$4:I$99,1)</f>
        <v>25</v>
      </c>
      <c r="I28" s="9">
        <f>MIN(999,K28,N28,Q28,T28,W28,Z28)</f>
        <v>33.64</v>
      </c>
      <c r="J28" s="15">
        <v>14.25</v>
      </c>
      <c r="K28" s="16">
        <v>34.74</v>
      </c>
      <c r="L28" s="17">
        <v>89</v>
      </c>
      <c r="M28" s="15">
        <v>14.24</v>
      </c>
      <c r="N28" s="16">
        <v>35.64</v>
      </c>
      <c r="O28" s="17">
        <v>87</v>
      </c>
      <c r="P28" s="15">
        <v>13.73</v>
      </c>
      <c r="Q28" s="28">
        <v>38.65</v>
      </c>
      <c r="R28" s="17">
        <v>90</v>
      </c>
      <c r="S28" s="15">
        <v>13.87</v>
      </c>
      <c r="T28" s="16">
        <v>33.64</v>
      </c>
      <c r="U28" s="17">
        <v>90</v>
      </c>
      <c r="V28" s="15">
        <v>13.82</v>
      </c>
      <c r="W28" s="16">
        <v>35.18</v>
      </c>
      <c r="X28" s="17">
        <v>84</v>
      </c>
      <c r="Y28" s="15">
        <v>13.95</v>
      </c>
      <c r="Z28" s="16">
        <v>34.130000000000003</v>
      </c>
      <c r="AA28" s="17">
        <v>87</v>
      </c>
    </row>
    <row r="29" spans="1:27" s="10" customFormat="1" ht="18" customHeight="1" x14ac:dyDescent="0.25">
      <c r="A29" s="31" t="s">
        <v>148</v>
      </c>
      <c r="B29" s="31" t="s">
        <v>46</v>
      </c>
      <c r="C29" s="31">
        <v>383</v>
      </c>
      <c r="D29" s="33" t="s">
        <v>56</v>
      </c>
      <c r="E29" s="33" t="s">
        <v>57</v>
      </c>
      <c r="F29" s="33" t="s">
        <v>7</v>
      </c>
      <c r="H29" s="14">
        <f>RANK(I29,I$4:I$99,1)</f>
        <v>26</v>
      </c>
      <c r="I29" s="36">
        <f>MIN(999,K29,N29,Q29,T29,W29,Z29)</f>
        <v>33.700000000000003</v>
      </c>
      <c r="J29" s="38">
        <v>14.71</v>
      </c>
      <c r="K29" s="41">
        <v>40.06</v>
      </c>
      <c r="L29" s="43">
        <v>80</v>
      </c>
      <c r="M29" s="38"/>
      <c r="N29" s="41">
        <v>39.770000000000003</v>
      </c>
      <c r="O29" s="43">
        <v>83</v>
      </c>
      <c r="P29" s="38">
        <v>13.68</v>
      </c>
      <c r="Q29" s="41">
        <v>62.47</v>
      </c>
      <c r="R29" s="43">
        <v>40</v>
      </c>
      <c r="S29" s="38">
        <v>13.57</v>
      </c>
      <c r="T29" s="41">
        <v>35.880000000000003</v>
      </c>
      <c r="U29" s="43">
        <v>94</v>
      </c>
      <c r="V29" s="38">
        <v>12.77</v>
      </c>
      <c r="W29" s="41">
        <v>33.700000000000003</v>
      </c>
      <c r="X29" s="43">
        <v>95</v>
      </c>
      <c r="Y29" s="38"/>
      <c r="Z29" s="41" t="s">
        <v>229</v>
      </c>
      <c r="AA29" s="43"/>
    </row>
    <row r="30" spans="1:27" s="10" customFormat="1" ht="19.899999999999999" customHeight="1" x14ac:dyDescent="0.25">
      <c r="A30" s="13" t="s">
        <v>158</v>
      </c>
      <c r="B30" s="13" t="s">
        <v>115</v>
      </c>
      <c r="C30" s="13">
        <v>714</v>
      </c>
      <c r="D30" s="12" t="s">
        <v>118</v>
      </c>
      <c r="E30" s="13" t="s">
        <v>119</v>
      </c>
      <c r="F30" s="13" t="s">
        <v>1</v>
      </c>
      <c r="H30" s="14">
        <f>RANK(I30,I$4:I$99,1)</f>
        <v>27</v>
      </c>
      <c r="I30" s="9">
        <f>MIN(999,K30,N30,Q30,T30,W30,Z30)</f>
        <v>33.880000000000003</v>
      </c>
      <c r="J30" s="15">
        <v>14.1</v>
      </c>
      <c r="K30" s="16">
        <v>35.9</v>
      </c>
      <c r="L30" s="17">
        <v>78</v>
      </c>
      <c r="M30" s="15">
        <v>13.68</v>
      </c>
      <c r="N30" s="16">
        <v>35.25</v>
      </c>
      <c r="O30" s="17">
        <v>90</v>
      </c>
      <c r="P30" s="15">
        <v>13.71</v>
      </c>
      <c r="Q30" s="16">
        <v>35.56</v>
      </c>
      <c r="R30" s="17">
        <v>85</v>
      </c>
      <c r="S30" s="15">
        <v>13.21</v>
      </c>
      <c r="T30" s="16">
        <v>33.880000000000003</v>
      </c>
      <c r="U30" s="17">
        <v>92</v>
      </c>
      <c r="V30" s="15"/>
      <c r="W30" s="16" t="s">
        <v>229</v>
      </c>
      <c r="X30" s="17"/>
      <c r="Y30" s="15"/>
      <c r="Z30" s="16" t="s">
        <v>229</v>
      </c>
      <c r="AA30" s="17"/>
    </row>
    <row r="31" spans="1:27" s="10" customFormat="1" ht="19.899999999999999" customHeight="1" x14ac:dyDescent="0.25">
      <c r="A31" s="13" t="s">
        <v>156</v>
      </c>
      <c r="B31" s="13" t="s">
        <v>103</v>
      </c>
      <c r="C31" s="13">
        <v>47</v>
      </c>
      <c r="D31" s="12" t="s">
        <v>110</v>
      </c>
      <c r="E31" s="13" t="s">
        <v>111</v>
      </c>
      <c r="F31" s="13" t="s">
        <v>3</v>
      </c>
      <c r="H31" s="14">
        <f>RANK(I31,I$4:I$99,1)</f>
        <v>28</v>
      </c>
      <c r="I31" s="9">
        <f>MIN(999,K31,N31,Q31,T31,W31,Z31)</f>
        <v>34.72</v>
      </c>
      <c r="J31" s="15">
        <v>15.26</v>
      </c>
      <c r="K31" s="16">
        <v>38.04</v>
      </c>
      <c r="L31" s="17">
        <v>85</v>
      </c>
      <c r="M31" s="15">
        <v>14.41</v>
      </c>
      <c r="N31" s="16">
        <v>36.229999999999997</v>
      </c>
      <c r="O31" s="17">
        <v>87</v>
      </c>
      <c r="P31" s="15">
        <v>14.44</v>
      </c>
      <c r="Q31" s="16">
        <v>37.44</v>
      </c>
      <c r="R31" s="17">
        <v>76</v>
      </c>
      <c r="S31" s="15">
        <v>14</v>
      </c>
      <c r="T31" s="16">
        <v>34.72</v>
      </c>
      <c r="U31" s="17">
        <v>89</v>
      </c>
      <c r="V31" s="15">
        <v>15.38</v>
      </c>
      <c r="W31" s="16">
        <v>39.11</v>
      </c>
      <c r="X31" s="17">
        <v>77</v>
      </c>
      <c r="Y31" s="15">
        <v>15.37</v>
      </c>
      <c r="Z31" s="16">
        <v>37.549999999999997</v>
      </c>
      <c r="AA31" s="17">
        <v>84</v>
      </c>
    </row>
    <row r="32" spans="1:27" s="10" customFormat="1" ht="19.899999999999999" customHeight="1" x14ac:dyDescent="0.25">
      <c r="A32" s="13" t="s">
        <v>147</v>
      </c>
      <c r="B32" s="13" t="s">
        <v>41</v>
      </c>
      <c r="C32" s="13">
        <v>213</v>
      </c>
      <c r="D32" s="12" t="s">
        <v>44</v>
      </c>
      <c r="E32" s="13" t="s">
        <v>45</v>
      </c>
      <c r="F32" s="13" t="s">
        <v>8</v>
      </c>
      <c r="H32" s="14">
        <f>RANK(I32,I$4:I$99,1)</f>
        <v>29</v>
      </c>
      <c r="I32" s="9">
        <f>MIN(999,K32,N32,Q32,T32,W32,Z32)</f>
        <v>34.75</v>
      </c>
      <c r="J32" s="15">
        <v>15.37</v>
      </c>
      <c r="K32" s="16">
        <v>40.44</v>
      </c>
      <c r="L32" s="17">
        <v>80</v>
      </c>
      <c r="M32" s="15"/>
      <c r="N32" s="16">
        <v>40.380000000000003</v>
      </c>
      <c r="O32" s="17">
        <v>83</v>
      </c>
      <c r="P32" s="15">
        <v>14.82</v>
      </c>
      <c r="Q32" s="16">
        <v>36.81</v>
      </c>
      <c r="R32" s="17">
        <v>98</v>
      </c>
      <c r="S32" s="15">
        <v>14.32</v>
      </c>
      <c r="T32" s="16">
        <v>35.93</v>
      </c>
      <c r="U32" s="17">
        <v>92</v>
      </c>
      <c r="V32" s="15">
        <v>13.68</v>
      </c>
      <c r="W32" s="16">
        <v>34.75</v>
      </c>
      <c r="X32" s="17">
        <v>101</v>
      </c>
      <c r="Y32" s="15">
        <v>15.2</v>
      </c>
      <c r="Z32" s="16">
        <v>43.33</v>
      </c>
      <c r="AA32" s="17">
        <v>61</v>
      </c>
    </row>
    <row r="33" spans="1:27" s="10" customFormat="1" ht="18" customHeight="1" x14ac:dyDescent="0.25">
      <c r="A33" s="31" t="s">
        <v>146</v>
      </c>
      <c r="B33" s="31" t="s">
        <v>36</v>
      </c>
      <c r="C33" s="31">
        <v>120</v>
      </c>
      <c r="D33" s="33" t="s">
        <v>224</v>
      </c>
      <c r="E33" s="33" t="s">
        <v>39</v>
      </c>
      <c r="F33" s="33" t="s">
        <v>6</v>
      </c>
      <c r="H33" s="14">
        <f>RANK(I33,I$4:I$99,1)</f>
        <v>30</v>
      </c>
      <c r="I33" s="36">
        <f>MIN(999,K33,N33,Q33,T33,W33,Z33)</f>
        <v>34.79</v>
      </c>
      <c r="J33" s="38">
        <v>15.69</v>
      </c>
      <c r="K33" s="41">
        <v>39.159999999999997</v>
      </c>
      <c r="L33" s="43">
        <v>80</v>
      </c>
      <c r="M33" s="38"/>
      <c r="N33" s="41">
        <v>38.25</v>
      </c>
      <c r="O33" s="43">
        <v>82</v>
      </c>
      <c r="P33" s="38">
        <v>14.73</v>
      </c>
      <c r="Q33" s="41">
        <v>36.82</v>
      </c>
      <c r="R33" s="43">
        <v>84</v>
      </c>
      <c r="S33" s="38">
        <v>14.41</v>
      </c>
      <c r="T33" s="41">
        <v>36.130000000000003</v>
      </c>
      <c r="U33" s="43">
        <v>85</v>
      </c>
      <c r="V33" s="38">
        <v>13.79</v>
      </c>
      <c r="W33" s="41">
        <v>34.79</v>
      </c>
      <c r="X33" s="43">
        <v>85</v>
      </c>
      <c r="Y33" s="38">
        <v>15.64</v>
      </c>
      <c r="Z33" s="41">
        <v>38.11</v>
      </c>
      <c r="AA33" s="43">
        <v>83</v>
      </c>
    </row>
    <row r="34" spans="1:27" s="10" customFormat="1" ht="19.899999999999999" customHeight="1" x14ac:dyDescent="0.25">
      <c r="A34" s="13" t="s">
        <v>155</v>
      </c>
      <c r="B34" s="13" t="s">
        <v>96</v>
      </c>
      <c r="C34" s="13">
        <v>130</v>
      </c>
      <c r="D34" s="12" t="s">
        <v>101</v>
      </c>
      <c r="E34" s="13" t="s">
        <v>102</v>
      </c>
      <c r="F34" s="13" t="s">
        <v>12</v>
      </c>
      <c r="H34" s="14">
        <f>RANK(I34,I$4:I$99,1)</f>
        <v>30</v>
      </c>
      <c r="I34" s="9">
        <f>MIN(999,K34,N34,Q34,T34,W34,Z34)</f>
        <v>34.79</v>
      </c>
      <c r="J34" s="15">
        <v>14.76</v>
      </c>
      <c r="K34" s="16">
        <v>36.57</v>
      </c>
      <c r="L34" s="17">
        <v>97</v>
      </c>
      <c r="M34" s="15">
        <v>14.52</v>
      </c>
      <c r="N34" s="16">
        <v>36.1</v>
      </c>
      <c r="O34" s="17">
        <v>97</v>
      </c>
      <c r="P34" s="15">
        <v>14.61</v>
      </c>
      <c r="Q34" s="16">
        <v>35.97</v>
      </c>
      <c r="R34" s="17">
        <v>98</v>
      </c>
      <c r="S34" s="15">
        <v>14.01</v>
      </c>
      <c r="T34" s="16">
        <v>34.79</v>
      </c>
      <c r="U34" s="17">
        <v>97</v>
      </c>
      <c r="V34" s="15">
        <v>16.23</v>
      </c>
      <c r="W34" s="16">
        <v>42.48</v>
      </c>
      <c r="X34" s="17">
        <v>65</v>
      </c>
      <c r="Y34" s="15"/>
      <c r="Z34" s="16" t="s">
        <v>229</v>
      </c>
      <c r="AA34" s="17"/>
    </row>
    <row r="35" spans="1:27" s="10" customFormat="1" ht="19.899999999999999" customHeight="1" x14ac:dyDescent="0.25">
      <c r="A35" s="13" t="s">
        <v>155</v>
      </c>
      <c r="B35" s="13" t="s">
        <v>96</v>
      </c>
      <c r="C35" s="13">
        <v>37</v>
      </c>
      <c r="D35" s="12" t="s">
        <v>97</v>
      </c>
      <c r="E35" s="13" t="s">
        <v>98</v>
      </c>
      <c r="F35" s="13" t="s">
        <v>12</v>
      </c>
      <c r="H35" s="14">
        <f>RANK(I35,I$4:I$99,1)</f>
        <v>32</v>
      </c>
      <c r="I35" s="9">
        <f>MIN(999,K35,N35,Q35,T35,W35,Z35)</f>
        <v>34.82</v>
      </c>
      <c r="J35" s="15">
        <v>14.73</v>
      </c>
      <c r="K35" s="16">
        <v>38.31</v>
      </c>
      <c r="L35" s="17">
        <v>88</v>
      </c>
      <c r="M35" s="15">
        <v>14.09</v>
      </c>
      <c r="N35" s="16">
        <v>35.96</v>
      </c>
      <c r="O35" s="17">
        <v>91</v>
      </c>
      <c r="P35" s="15">
        <v>17.98</v>
      </c>
      <c r="Q35" s="16">
        <v>44.88</v>
      </c>
      <c r="R35" s="17">
        <v>80</v>
      </c>
      <c r="S35" s="15">
        <v>14.16</v>
      </c>
      <c r="T35" s="16">
        <v>35.61</v>
      </c>
      <c r="U35" s="17">
        <v>91</v>
      </c>
      <c r="V35" s="15">
        <v>14.22</v>
      </c>
      <c r="W35" s="16">
        <v>35.99</v>
      </c>
      <c r="X35" s="17">
        <v>91</v>
      </c>
      <c r="Y35" s="15">
        <v>13.79</v>
      </c>
      <c r="Z35" s="16">
        <v>34.82</v>
      </c>
      <c r="AA35" s="17">
        <v>93</v>
      </c>
    </row>
    <row r="36" spans="1:27" s="10" customFormat="1" ht="18" customHeight="1" x14ac:dyDescent="0.25">
      <c r="A36" s="31" t="s">
        <v>145</v>
      </c>
      <c r="B36" s="31" t="s">
        <v>79</v>
      </c>
      <c r="C36" s="31">
        <v>152</v>
      </c>
      <c r="D36" s="33" t="s">
        <v>81</v>
      </c>
      <c r="E36" s="33" t="s">
        <v>82</v>
      </c>
      <c r="F36" s="33" t="s">
        <v>7</v>
      </c>
      <c r="H36" s="14">
        <f>RANK(I36,I$4:I$99,1)</f>
        <v>33</v>
      </c>
      <c r="I36" s="36">
        <f>MIN(999,K36,N36,Q36,T36,W36,Z36)</f>
        <v>34.979999999999997</v>
      </c>
      <c r="J36" s="38">
        <v>15.65</v>
      </c>
      <c r="K36" s="41">
        <v>40.93</v>
      </c>
      <c r="L36" s="43">
        <v>76</v>
      </c>
      <c r="M36" s="38">
        <v>14.27</v>
      </c>
      <c r="N36" s="41">
        <v>38.19</v>
      </c>
      <c r="O36" s="43">
        <v>76</v>
      </c>
      <c r="P36" s="38">
        <v>14.34</v>
      </c>
      <c r="Q36" s="41">
        <v>37.35</v>
      </c>
      <c r="R36" s="43">
        <v>78</v>
      </c>
      <c r="S36" s="38">
        <v>14.09</v>
      </c>
      <c r="T36" s="41">
        <v>36.229999999999997</v>
      </c>
      <c r="U36" s="43">
        <v>79</v>
      </c>
      <c r="V36" s="38">
        <v>13.4</v>
      </c>
      <c r="W36" s="41">
        <v>34.979999999999997</v>
      </c>
      <c r="X36" s="43">
        <v>80</v>
      </c>
      <c r="Y36" s="38">
        <v>14.72</v>
      </c>
      <c r="Z36" s="41">
        <v>37.19</v>
      </c>
      <c r="AA36" s="43">
        <v>77</v>
      </c>
    </row>
    <row r="37" spans="1:27" s="10" customFormat="1" ht="19.899999999999999" customHeight="1" x14ac:dyDescent="0.25">
      <c r="A37" s="13" t="s">
        <v>142</v>
      </c>
      <c r="B37" s="13" t="s">
        <v>22</v>
      </c>
      <c r="C37" s="13">
        <v>71</v>
      </c>
      <c r="D37" s="12" t="s">
        <v>24</v>
      </c>
      <c r="E37" s="13" t="s">
        <v>125</v>
      </c>
      <c r="F37" s="13" t="s">
        <v>1</v>
      </c>
      <c r="H37" s="14">
        <f>RANK(I37,I$4:I$99,1)</f>
        <v>34</v>
      </c>
      <c r="I37" s="9">
        <f>MIN(999,K37,N37,Q37,T37,W37,Z37)</f>
        <v>35.32</v>
      </c>
      <c r="J37" s="15">
        <v>17.11</v>
      </c>
      <c r="K37" s="16">
        <v>41.37</v>
      </c>
      <c r="L37" s="17">
        <v>73</v>
      </c>
      <c r="M37" s="15">
        <v>14.36</v>
      </c>
      <c r="N37" s="16">
        <v>37.07</v>
      </c>
      <c r="O37" s="17">
        <v>75</v>
      </c>
      <c r="P37" s="15">
        <v>13.66</v>
      </c>
      <c r="Q37" s="16">
        <v>35.32</v>
      </c>
      <c r="R37" s="17">
        <v>76</v>
      </c>
      <c r="S37" s="15">
        <v>14.05</v>
      </c>
      <c r="T37" s="16">
        <v>43.28</v>
      </c>
      <c r="U37" s="17">
        <v>66</v>
      </c>
      <c r="V37" s="15"/>
      <c r="W37" s="16" t="s">
        <v>229</v>
      </c>
      <c r="X37" s="17"/>
      <c r="Y37" s="15"/>
      <c r="Z37" s="16" t="s">
        <v>229</v>
      </c>
      <c r="AA37" s="17"/>
    </row>
    <row r="38" spans="1:27" s="10" customFormat="1" ht="19.899999999999999" customHeight="1" x14ac:dyDescent="0.25">
      <c r="A38" s="13" t="s">
        <v>155</v>
      </c>
      <c r="B38" s="13" t="s">
        <v>96</v>
      </c>
      <c r="C38" s="13">
        <v>52</v>
      </c>
      <c r="D38" s="12" t="s">
        <v>99</v>
      </c>
      <c r="E38" s="13" t="s">
        <v>100</v>
      </c>
      <c r="F38" s="13" t="s">
        <v>14</v>
      </c>
      <c r="H38" s="14">
        <f>RANK(I38,I$4:I$99,1)</f>
        <v>35</v>
      </c>
      <c r="I38" s="9">
        <f>MIN(999,K38,N38,Q38,T38,W38,Z38)</f>
        <v>35.770000000000003</v>
      </c>
      <c r="J38" s="15">
        <v>13.74</v>
      </c>
      <c r="K38" s="16">
        <v>36.06</v>
      </c>
      <c r="L38" s="17">
        <v>91</v>
      </c>
      <c r="M38" s="15">
        <v>13.52</v>
      </c>
      <c r="N38" s="16">
        <v>35.770000000000003</v>
      </c>
      <c r="O38" s="17">
        <v>89</v>
      </c>
      <c r="P38" s="15">
        <v>14</v>
      </c>
      <c r="Q38" s="16">
        <v>37.42</v>
      </c>
      <c r="R38" s="17">
        <v>91</v>
      </c>
      <c r="S38" s="15">
        <v>13.7</v>
      </c>
      <c r="T38" s="16">
        <v>36.14</v>
      </c>
      <c r="U38" s="17">
        <v>93</v>
      </c>
      <c r="V38" s="15">
        <v>14.19</v>
      </c>
      <c r="W38" s="16">
        <v>36.67</v>
      </c>
      <c r="X38" s="17">
        <v>93</v>
      </c>
      <c r="Y38" s="15">
        <v>13.57</v>
      </c>
      <c r="Z38" s="16">
        <v>36</v>
      </c>
      <c r="AA38" s="17">
        <v>87</v>
      </c>
    </row>
    <row r="39" spans="1:27" s="10" customFormat="1" ht="19.899999999999999" customHeight="1" x14ac:dyDescent="0.25">
      <c r="A39" s="13" t="s">
        <v>148</v>
      </c>
      <c r="B39" s="13" t="s">
        <v>46</v>
      </c>
      <c r="C39" s="13">
        <v>60</v>
      </c>
      <c r="D39" s="12" t="s">
        <v>51</v>
      </c>
      <c r="E39" s="13" t="s">
        <v>52</v>
      </c>
      <c r="F39" s="13" t="s">
        <v>1</v>
      </c>
      <c r="H39" s="14">
        <f>RANK(I39,I$4:I$99,1)</f>
        <v>36</v>
      </c>
      <c r="I39" s="9">
        <f>MIN(999,K39,N39,Q39,T39,W39,Z39)</f>
        <v>35.89</v>
      </c>
      <c r="J39" s="15">
        <v>14.06</v>
      </c>
      <c r="K39" s="16">
        <v>36.78</v>
      </c>
      <c r="L39" s="17">
        <v>82</v>
      </c>
      <c r="M39" s="15">
        <v>14.23</v>
      </c>
      <c r="N39" s="16">
        <v>36.36</v>
      </c>
      <c r="O39" s="17">
        <v>82</v>
      </c>
      <c r="P39" s="15">
        <v>14.01</v>
      </c>
      <c r="Q39" s="16">
        <v>36.11</v>
      </c>
      <c r="R39" s="17">
        <v>80</v>
      </c>
      <c r="S39" s="15">
        <v>14.06</v>
      </c>
      <c r="T39" s="16">
        <v>35.89</v>
      </c>
      <c r="U39" s="17">
        <v>82</v>
      </c>
      <c r="V39" s="15">
        <v>13.79</v>
      </c>
      <c r="W39" s="16">
        <v>35.9</v>
      </c>
      <c r="X39" s="17">
        <v>80</v>
      </c>
      <c r="Y39" s="15"/>
      <c r="Z39" s="16" t="s">
        <v>229</v>
      </c>
      <c r="AA39" s="17"/>
    </row>
    <row r="40" spans="1:27" s="10" customFormat="1" ht="18" customHeight="1" x14ac:dyDescent="0.25">
      <c r="A40" s="31" t="s">
        <v>151</v>
      </c>
      <c r="B40" s="31" t="s">
        <v>70</v>
      </c>
      <c r="C40" s="31">
        <v>48</v>
      </c>
      <c r="D40" s="33" t="s">
        <v>225</v>
      </c>
      <c r="E40" s="33" t="s">
        <v>72</v>
      </c>
      <c r="F40" s="33" t="s">
        <v>3</v>
      </c>
      <c r="H40" s="14">
        <f>RANK(I40,I$4:I$99,1)</f>
        <v>37</v>
      </c>
      <c r="I40" s="36">
        <f>MIN(999,K40,N40,Q40,T40,W40,Z40)</f>
        <v>35.96</v>
      </c>
      <c r="J40" s="38">
        <v>15.76</v>
      </c>
      <c r="K40" s="41">
        <v>39.450000000000003</v>
      </c>
      <c r="L40" s="43">
        <v>81</v>
      </c>
      <c r="M40" s="38">
        <v>15.12</v>
      </c>
      <c r="N40" s="41">
        <v>37.5</v>
      </c>
      <c r="O40" s="43">
        <v>81</v>
      </c>
      <c r="P40" s="38">
        <v>14.63</v>
      </c>
      <c r="Q40" s="41">
        <v>36.590000000000003</v>
      </c>
      <c r="R40" s="43">
        <v>80</v>
      </c>
      <c r="S40" s="38">
        <v>14.4</v>
      </c>
      <c r="T40" s="49">
        <v>57.74</v>
      </c>
      <c r="U40" s="43">
        <v>48</v>
      </c>
      <c r="V40" s="38">
        <v>14.42</v>
      </c>
      <c r="W40" s="41">
        <v>35.96</v>
      </c>
      <c r="X40" s="43">
        <v>83</v>
      </c>
      <c r="Y40" s="38"/>
      <c r="Z40" s="41" t="s">
        <v>229</v>
      </c>
      <c r="AA40" s="43"/>
    </row>
    <row r="41" spans="1:27" s="10" customFormat="1" ht="19.899999999999999" customHeight="1" x14ac:dyDescent="0.25">
      <c r="A41" s="13" t="s">
        <v>152</v>
      </c>
      <c r="B41" s="13" t="s">
        <v>73</v>
      </c>
      <c r="C41" s="13">
        <v>199</v>
      </c>
      <c r="D41" s="12" t="s">
        <v>77</v>
      </c>
      <c r="E41" s="13" t="s">
        <v>222</v>
      </c>
      <c r="F41" s="13" t="s">
        <v>12</v>
      </c>
      <c r="H41" s="14">
        <f>RANK(I41,I$4:I$99,1)</f>
        <v>38</v>
      </c>
      <c r="I41" s="9">
        <f>MIN(999,K41,N41,Q41,T41,W41,Z41)</f>
        <v>36.159999999999997</v>
      </c>
      <c r="J41" s="15">
        <v>14.61</v>
      </c>
      <c r="K41" s="16">
        <v>39.53</v>
      </c>
      <c r="L41" s="17">
        <v>81</v>
      </c>
      <c r="M41" s="15">
        <v>13.36</v>
      </c>
      <c r="N41" s="16">
        <v>36.159999999999997</v>
      </c>
      <c r="O41" s="17">
        <v>98</v>
      </c>
      <c r="P41" s="15">
        <v>12.69</v>
      </c>
      <c r="Q41" s="16">
        <v>68.84</v>
      </c>
      <c r="R41" s="17">
        <v>41</v>
      </c>
      <c r="S41" s="15">
        <v>13.23</v>
      </c>
      <c r="T41" s="23">
        <v>41.43</v>
      </c>
      <c r="U41" s="17">
        <v>88</v>
      </c>
      <c r="V41" s="15">
        <v>13.2</v>
      </c>
      <c r="W41" s="23">
        <v>38.770000000000003</v>
      </c>
      <c r="X41" s="17">
        <v>99</v>
      </c>
      <c r="Y41" s="15">
        <v>12.89</v>
      </c>
      <c r="Z41" s="22">
        <v>41.45</v>
      </c>
      <c r="AA41" s="17">
        <v>50</v>
      </c>
    </row>
    <row r="42" spans="1:27" s="10" customFormat="1" ht="19.899999999999999" customHeight="1" x14ac:dyDescent="0.25">
      <c r="A42" s="13" t="s">
        <v>160</v>
      </c>
      <c r="B42" s="13" t="s">
        <v>123</v>
      </c>
      <c r="C42" s="13">
        <v>39</v>
      </c>
      <c r="D42" s="12" t="s">
        <v>124</v>
      </c>
      <c r="E42" s="13" t="s">
        <v>15</v>
      </c>
      <c r="F42" s="13" t="s">
        <v>7</v>
      </c>
      <c r="H42" s="14">
        <f>RANK(I42,I$4:I$99,1)</f>
        <v>39</v>
      </c>
      <c r="I42" s="9">
        <f>MIN(999,K42,N42,Q42,T42,W42,Z42)</f>
        <v>36.28</v>
      </c>
      <c r="J42" s="15">
        <v>15.23</v>
      </c>
      <c r="K42" s="16">
        <v>38.47</v>
      </c>
      <c r="L42" s="17">
        <v>88</v>
      </c>
      <c r="M42" s="15">
        <v>14.7</v>
      </c>
      <c r="N42" s="16">
        <v>36.75</v>
      </c>
      <c r="O42" s="17">
        <v>100</v>
      </c>
      <c r="P42" s="15">
        <v>14.68</v>
      </c>
      <c r="Q42" s="16">
        <v>36.28</v>
      </c>
      <c r="R42" s="17">
        <v>96</v>
      </c>
      <c r="S42" s="15">
        <v>13.56</v>
      </c>
      <c r="T42" s="23">
        <v>39.47</v>
      </c>
      <c r="U42" s="17">
        <v>98</v>
      </c>
      <c r="V42" s="15"/>
      <c r="W42" s="16" t="s">
        <v>229</v>
      </c>
      <c r="X42" s="17"/>
      <c r="Y42" s="15"/>
      <c r="Z42" s="16" t="s">
        <v>229</v>
      </c>
      <c r="AA42" s="17"/>
    </row>
    <row r="43" spans="1:27" s="10" customFormat="1" ht="19.899999999999999" customHeight="1" x14ac:dyDescent="0.25">
      <c r="A43" s="13" t="s">
        <v>146</v>
      </c>
      <c r="B43" s="13" t="s">
        <v>36</v>
      </c>
      <c r="C43" s="13">
        <v>175</v>
      </c>
      <c r="D43" s="12" t="s">
        <v>37</v>
      </c>
      <c r="E43" s="13" t="s">
        <v>38</v>
      </c>
      <c r="F43" s="13" t="s">
        <v>2</v>
      </c>
      <c r="H43" s="14">
        <f>RANK(I43,I$4:I$99,1)</f>
        <v>40</v>
      </c>
      <c r="I43" s="9">
        <f>MIN(999,K43,N43,Q43,T43,W43,Z43)</f>
        <v>36.36</v>
      </c>
      <c r="J43" s="15">
        <v>14.68</v>
      </c>
      <c r="K43" s="16">
        <v>37.29</v>
      </c>
      <c r="L43" s="17">
        <v>69</v>
      </c>
      <c r="M43" s="15">
        <v>14.2</v>
      </c>
      <c r="N43" s="16">
        <v>36.36</v>
      </c>
      <c r="O43" s="17">
        <v>68</v>
      </c>
      <c r="P43" s="15">
        <v>14.21</v>
      </c>
      <c r="Q43" s="16">
        <v>36.53</v>
      </c>
      <c r="R43" s="17">
        <v>65</v>
      </c>
      <c r="S43" s="15">
        <v>14.38</v>
      </c>
      <c r="T43" s="16">
        <v>42.21</v>
      </c>
      <c r="U43" s="17">
        <v>20</v>
      </c>
      <c r="V43" s="15"/>
      <c r="W43" s="16" t="s">
        <v>229</v>
      </c>
      <c r="X43" s="17"/>
      <c r="Y43" s="15">
        <v>16.73</v>
      </c>
      <c r="Z43" s="16" t="s">
        <v>228</v>
      </c>
      <c r="AA43" s="29"/>
    </row>
    <row r="44" spans="1:27" s="10" customFormat="1" ht="19.899999999999999" customHeight="1" x14ac:dyDescent="0.25">
      <c r="A44" s="13" t="s">
        <v>148</v>
      </c>
      <c r="B44" s="13" t="s">
        <v>46</v>
      </c>
      <c r="C44" s="13">
        <v>43</v>
      </c>
      <c r="D44" s="12" t="s">
        <v>47</v>
      </c>
      <c r="E44" s="13" t="s">
        <v>48</v>
      </c>
      <c r="F44" s="13" t="s">
        <v>1</v>
      </c>
      <c r="H44" s="14">
        <f>RANK(I44,I$4:I$99,1)</f>
        <v>41</v>
      </c>
      <c r="I44" s="9">
        <f>MIN(999,K44,N44,Q44,T44,W44,Z44)</f>
        <v>36.43</v>
      </c>
      <c r="J44" s="15">
        <v>14.77</v>
      </c>
      <c r="K44" s="16">
        <v>40.15</v>
      </c>
      <c r="L44" s="17">
        <v>70</v>
      </c>
      <c r="M44" s="15"/>
      <c r="N44" s="16">
        <v>38.729999999999997</v>
      </c>
      <c r="O44" s="17">
        <v>76</v>
      </c>
      <c r="P44" s="15">
        <v>14.13</v>
      </c>
      <c r="Q44" s="16">
        <v>38.380000000000003</v>
      </c>
      <c r="R44" s="17">
        <v>70</v>
      </c>
      <c r="S44" s="15">
        <v>14.53</v>
      </c>
      <c r="T44" s="16">
        <v>38.76</v>
      </c>
      <c r="U44" s="17">
        <v>71</v>
      </c>
      <c r="V44" s="15">
        <v>13.83</v>
      </c>
      <c r="W44" s="16">
        <v>36.43</v>
      </c>
      <c r="X44" s="17">
        <v>75</v>
      </c>
      <c r="Y44" s="15"/>
      <c r="Z44" s="16" t="s">
        <v>229</v>
      </c>
      <c r="AA44" s="17"/>
    </row>
    <row r="45" spans="1:27" s="10" customFormat="1" ht="18" customHeight="1" x14ac:dyDescent="0.25">
      <c r="A45" s="31" t="s">
        <v>156</v>
      </c>
      <c r="B45" s="31" t="s">
        <v>103</v>
      </c>
      <c r="C45" s="31">
        <v>6</v>
      </c>
      <c r="D45" s="33" t="s">
        <v>104</v>
      </c>
      <c r="E45" s="33" t="s">
        <v>15</v>
      </c>
      <c r="F45" s="33" t="s">
        <v>11</v>
      </c>
      <c r="H45" s="14">
        <f>RANK(I45,I$4:I$99,1)</f>
        <v>42</v>
      </c>
      <c r="I45" s="36">
        <f>MIN(999,K45,N45,Q45,T45,W45,Z45)</f>
        <v>36.450000000000003</v>
      </c>
      <c r="J45" s="38">
        <v>15.83</v>
      </c>
      <c r="K45" s="41">
        <v>40.07</v>
      </c>
      <c r="L45" s="43">
        <v>66</v>
      </c>
      <c r="M45" s="38">
        <v>15.69</v>
      </c>
      <c r="N45" s="41">
        <v>39.35</v>
      </c>
      <c r="O45" s="43">
        <v>62</v>
      </c>
      <c r="P45" s="38">
        <v>14.98</v>
      </c>
      <c r="Q45" s="41">
        <v>37.32</v>
      </c>
      <c r="R45" s="43">
        <v>83</v>
      </c>
      <c r="S45" s="38">
        <v>14.99</v>
      </c>
      <c r="T45" s="41">
        <v>36.450000000000003</v>
      </c>
      <c r="U45" s="43">
        <v>85</v>
      </c>
      <c r="V45" s="38">
        <v>15.5</v>
      </c>
      <c r="W45" s="41">
        <v>39.01</v>
      </c>
      <c r="X45" s="43">
        <v>77</v>
      </c>
      <c r="Y45" s="38"/>
      <c r="Z45" s="41" t="s">
        <v>229</v>
      </c>
      <c r="AA45" s="43"/>
    </row>
    <row r="46" spans="1:27" s="10" customFormat="1" ht="19.899999999999999" customHeight="1" x14ac:dyDescent="0.25">
      <c r="A46" s="13" t="s">
        <v>142</v>
      </c>
      <c r="B46" s="13" t="s">
        <v>22</v>
      </c>
      <c r="C46" s="13">
        <v>17</v>
      </c>
      <c r="D46" s="12" t="s">
        <v>23</v>
      </c>
      <c r="E46" s="18" t="s">
        <v>139</v>
      </c>
      <c r="F46" s="13" t="s">
        <v>131</v>
      </c>
      <c r="H46" s="14">
        <f>RANK(I46,I$4:I$99,1)</f>
        <v>43</v>
      </c>
      <c r="I46" s="9">
        <f>MIN(999,K46,N46,Q46,T46,W46,Z46)</f>
        <v>36.53</v>
      </c>
      <c r="J46" s="15">
        <v>15.3</v>
      </c>
      <c r="K46" s="16">
        <v>40.68</v>
      </c>
      <c r="L46" s="17">
        <v>70</v>
      </c>
      <c r="M46" s="15">
        <v>14.81</v>
      </c>
      <c r="N46" s="16">
        <v>38.979999999999997</v>
      </c>
      <c r="O46" s="17">
        <v>77</v>
      </c>
      <c r="P46" s="15">
        <v>14.26</v>
      </c>
      <c r="Q46" s="16">
        <v>36.979999999999997</v>
      </c>
      <c r="R46" s="17">
        <v>78</v>
      </c>
      <c r="S46" s="15">
        <v>13.98</v>
      </c>
      <c r="T46" s="16">
        <v>36.53</v>
      </c>
      <c r="U46" s="17">
        <v>79</v>
      </c>
      <c r="V46" s="15"/>
      <c r="W46" s="16" t="s">
        <v>229</v>
      </c>
      <c r="X46" s="17"/>
      <c r="Y46" s="15"/>
      <c r="Z46" s="16" t="s">
        <v>229</v>
      </c>
      <c r="AA46" s="17"/>
    </row>
    <row r="47" spans="1:27" s="10" customFormat="1" ht="18" customHeight="1" x14ac:dyDescent="0.25">
      <c r="A47" s="31" t="s">
        <v>148</v>
      </c>
      <c r="B47" s="31" t="s">
        <v>46</v>
      </c>
      <c r="C47" s="31">
        <v>222</v>
      </c>
      <c r="D47" s="33" t="s">
        <v>54</v>
      </c>
      <c r="E47" s="33" t="s">
        <v>126</v>
      </c>
      <c r="F47" s="33" t="s">
        <v>11</v>
      </c>
      <c r="H47" s="14">
        <f>RANK(I47,I$4:I$99,1)</f>
        <v>44</v>
      </c>
      <c r="I47" s="36">
        <f>MIN(999,K47,N47,Q47,T47,W47,Z47)</f>
        <v>36.72</v>
      </c>
      <c r="J47" s="38">
        <v>15</v>
      </c>
      <c r="K47" s="41">
        <v>39.299999999999997</v>
      </c>
      <c r="L47" s="43">
        <v>83</v>
      </c>
      <c r="M47" s="38"/>
      <c r="N47" s="41">
        <v>38.78</v>
      </c>
      <c r="O47" s="43">
        <v>83</v>
      </c>
      <c r="P47" s="38">
        <v>14.47</v>
      </c>
      <c r="Q47" s="41">
        <v>37.340000000000003</v>
      </c>
      <c r="R47" s="43">
        <v>82</v>
      </c>
      <c r="S47" s="38">
        <v>15.44</v>
      </c>
      <c r="T47" s="41">
        <v>38</v>
      </c>
      <c r="U47" s="43">
        <v>84</v>
      </c>
      <c r="V47" s="38">
        <v>14.6</v>
      </c>
      <c r="W47" s="41">
        <v>36.72</v>
      </c>
      <c r="X47" s="43">
        <v>86</v>
      </c>
      <c r="Y47" s="38"/>
      <c r="Z47" s="41" t="s">
        <v>229</v>
      </c>
      <c r="AA47" s="43"/>
    </row>
    <row r="48" spans="1:27" s="10" customFormat="1" ht="19.899999999999999" customHeight="1" x14ac:dyDescent="0.25">
      <c r="A48" s="13" t="s">
        <v>145</v>
      </c>
      <c r="B48" s="13" t="s">
        <v>79</v>
      </c>
      <c r="C48" s="13">
        <v>156</v>
      </c>
      <c r="D48" s="12" t="s">
        <v>83</v>
      </c>
      <c r="E48" s="13" t="s">
        <v>84</v>
      </c>
      <c r="F48" s="13" t="s">
        <v>12</v>
      </c>
      <c r="H48" s="14">
        <f>RANK(I48,I$4:I$99,1)</f>
        <v>45</v>
      </c>
      <c r="I48" s="9">
        <f>MIN(999,K48,N48,Q48,T48,W48,Z48)</f>
        <v>36.89</v>
      </c>
      <c r="J48" s="15">
        <v>17.25</v>
      </c>
      <c r="K48" s="16">
        <v>46.93</v>
      </c>
      <c r="L48" s="17">
        <v>53</v>
      </c>
      <c r="M48" s="15">
        <v>15.72</v>
      </c>
      <c r="N48" s="16">
        <v>41.36</v>
      </c>
      <c r="O48" s="17">
        <v>57</v>
      </c>
      <c r="P48" s="15">
        <v>16.09</v>
      </c>
      <c r="Q48" s="16">
        <v>41.25</v>
      </c>
      <c r="R48" s="17">
        <v>60</v>
      </c>
      <c r="S48" s="15">
        <v>14.66</v>
      </c>
      <c r="T48" s="16">
        <v>37.369999999999997</v>
      </c>
      <c r="U48" s="17">
        <v>74</v>
      </c>
      <c r="V48" s="15">
        <v>15.15</v>
      </c>
      <c r="W48" s="16">
        <v>38.700000000000003</v>
      </c>
      <c r="X48" s="17">
        <v>74</v>
      </c>
      <c r="Y48" s="15">
        <v>14.58</v>
      </c>
      <c r="Z48" s="16">
        <v>36.89</v>
      </c>
      <c r="AA48" s="17">
        <v>75</v>
      </c>
    </row>
    <row r="49" spans="1:29" s="10" customFormat="1" ht="19.899999999999999" customHeight="1" x14ac:dyDescent="0.25">
      <c r="A49" s="13" t="s">
        <v>146</v>
      </c>
      <c r="B49" s="13" t="s">
        <v>36</v>
      </c>
      <c r="C49" s="13">
        <v>275</v>
      </c>
      <c r="D49" s="12" t="s">
        <v>40</v>
      </c>
      <c r="E49" s="13" t="s">
        <v>38</v>
      </c>
      <c r="F49" s="13" t="s">
        <v>2</v>
      </c>
      <c r="H49" s="14">
        <f>RANK(I49,I$4:I$99,1)</f>
        <v>46</v>
      </c>
      <c r="I49" s="9">
        <f>MIN(999,K49,N49,Q49,T49,W49,Z49)</f>
        <v>37.11</v>
      </c>
      <c r="J49" s="15">
        <v>15.11</v>
      </c>
      <c r="K49" s="16">
        <v>39.53</v>
      </c>
      <c r="L49" s="17">
        <v>66</v>
      </c>
      <c r="M49" s="15"/>
      <c r="N49" s="16">
        <v>38.29</v>
      </c>
      <c r="O49" s="17">
        <v>62</v>
      </c>
      <c r="P49" s="15">
        <v>14.31</v>
      </c>
      <c r="Q49" s="16">
        <v>37.11</v>
      </c>
      <c r="R49" s="17">
        <v>67</v>
      </c>
      <c r="S49" s="15">
        <v>15.12</v>
      </c>
      <c r="T49" s="16" t="s">
        <v>228</v>
      </c>
      <c r="U49" s="17"/>
      <c r="V49" s="15"/>
      <c r="W49" s="16" t="s">
        <v>229</v>
      </c>
      <c r="X49" s="17"/>
      <c r="Y49" s="15"/>
      <c r="Z49" s="16" t="s">
        <v>229</v>
      </c>
      <c r="AA49" s="17"/>
    </row>
    <row r="50" spans="1:29" s="10" customFormat="1" ht="19.899999999999999" customHeight="1" x14ac:dyDescent="0.25">
      <c r="A50" s="13" t="s">
        <v>146</v>
      </c>
      <c r="B50" s="13" t="s">
        <v>36</v>
      </c>
      <c r="C50" s="13">
        <v>277</v>
      </c>
      <c r="D50" s="12" t="s">
        <v>55</v>
      </c>
      <c r="E50" s="13" t="s">
        <v>38</v>
      </c>
      <c r="F50" s="13" t="s">
        <v>2</v>
      </c>
      <c r="H50" s="14">
        <f>RANK(I50,I$4:I$99,1)</f>
        <v>47</v>
      </c>
      <c r="I50" s="9">
        <f>MIN(999,K50,N50,Q50,T50,W50,Z50)</f>
        <v>37.28</v>
      </c>
      <c r="J50" s="15"/>
      <c r="K50" s="16">
        <v>38.21</v>
      </c>
      <c r="L50" s="17">
        <v>65</v>
      </c>
      <c r="M50" s="15"/>
      <c r="N50" s="16">
        <v>37.28</v>
      </c>
      <c r="O50" s="17">
        <v>65</v>
      </c>
      <c r="P50" s="15">
        <v>13.92</v>
      </c>
      <c r="Q50" s="16">
        <v>37.369999999999997</v>
      </c>
      <c r="R50" s="17">
        <v>57</v>
      </c>
      <c r="S50" s="15"/>
      <c r="T50" s="16" t="s">
        <v>229</v>
      </c>
      <c r="U50" s="17"/>
      <c r="V50" s="15"/>
      <c r="W50" s="16" t="s">
        <v>229</v>
      </c>
      <c r="X50" s="17"/>
      <c r="Y50" s="15"/>
      <c r="Z50" s="16" t="s">
        <v>229</v>
      </c>
      <c r="AA50" s="17"/>
    </row>
    <row r="51" spans="1:29" s="10" customFormat="1" ht="19.899999999999999" customHeight="1" x14ac:dyDescent="0.25">
      <c r="A51" s="13" t="s">
        <v>153</v>
      </c>
      <c r="B51" s="13" t="s">
        <v>136</v>
      </c>
      <c r="C51" s="13">
        <v>2</v>
      </c>
      <c r="D51" s="12" t="s">
        <v>137</v>
      </c>
      <c r="E51" s="13" t="s">
        <v>138</v>
      </c>
      <c r="F51" s="13" t="s">
        <v>9</v>
      </c>
      <c r="H51" s="14">
        <f>RANK(I51,I$4:I$99,1)</f>
        <v>48</v>
      </c>
      <c r="I51" s="9">
        <f>MIN(999,K51,N51,Q51,T51,W51,Z51)</f>
        <v>37.29</v>
      </c>
      <c r="J51" s="15"/>
      <c r="K51" s="16" t="s">
        <v>229</v>
      </c>
      <c r="L51" s="17"/>
      <c r="M51" s="15"/>
      <c r="N51" s="16" t="s">
        <v>229</v>
      </c>
      <c r="O51" s="17"/>
      <c r="P51" s="15">
        <v>17.36</v>
      </c>
      <c r="Q51" s="16">
        <v>42.78</v>
      </c>
      <c r="R51" s="17">
        <v>78</v>
      </c>
      <c r="S51" s="15">
        <v>15.59</v>
      </c>
      <c r="T51" s="16">
        <v>57.62</v>
      </c>
      <c r="U51" s="17">
        <v>44</v>
      </c>
      <c r="V51" s="15">
        <v>14.39</v>
      </c>
      <c r="W51" s="16">
        <v>37.29</v>
      </c>
      <c r="X51" s="17">
        <v>108</v>
      </c>
      <c r="Y51" s="15"/>
      <c r="Z51" s="16" t="s">
        <v>229</v>
      </c>
      <c r="AA51" s="17"/>
    </row>
    <row r="52" spans="1:29" s="10" customFormat="1" ht="19.899999999999999" customHeight="1" x14ac:dyDescent="0.25">
      <c r="A52" s="13" t="s">
        <v>148</v>
      </c>
      <c r="B52" s="13" t="s">
        <v>46</v>
      </c>
      <c r="C52" s="13">
        <v>171</v>
      </c>
      <c r="D52" s="12" t="s">
        <v>226</v>
      </c>
      <c r="E52" s="13" t="s">
        <v>53</v>
      </c>
      <c r="F52" s="13" t="s">
        <v>10</v>
      </c>
      <c r="H52" s="14">
        <f>RANK(I52,I$4:I$99,1)</f>
        <v>49</v>
      </c>
      <c r="I52" s="9">
        <f>MIN(999,K52,N52,Q52,T52,W52,Z52)</f>
        <v>37.479999999999997</v>
      </c>
      <c r="J52" s="15">
        <v>17</v>
      </c>
      <c r="K52" s="16">
        <v>44.4</v>
      </c>
      <c r="L52" s="17">
        <v>60</v>
      </c>
      <c r="M52" s="15"/>
      <c r="N52" s="16">
        <v>40.85</v>
      </c>
      <c r="O52" s="17">
        <v>60</v>
      </c>
      <c r="P52" s="15">
        <v>15.48</v>
      </c>
      <c r="Q52" s="16">
        <v>39.65</v>
      </c>
      <c r="R52" s="17">
        <v>60</v>
      </c>
      <c r="S52" s="15">
        <v>15.07</v>
      </c>
      <c r="T52" s="16">
        <v>38.83</v>
      </c>
      <c r="U52" s="17"/>
      <c r="V52" s="15">
        <v>14.68</v>
      </c>
      <c r="W52" s="16">
        <v>37.479999999999997</v>
      </c>
      <c r="X52" s="17">
        <v>58</v>
      </c>
      <c r="Y52" s="15">
        <v>16.690000000000001</v>
      </c>
      <c r="Z52" s="16">
        <v>43.42</v>
      </c>
      <c r="AA52" s="17">
        <v>50</v>
      </c>
    </row>
    <row r="53" spans="1:29" s="10" customFormat="1" ht="19.899999999999999" customHeight="1" x14ac:dyDescent="0.25">
      <c r="A53" s="13" t="s">
        <v>145</v>
      </c>
      <c r="B53" s="13" t="s">
        <v>79</v>
      </c>
      <c r="C53" s="13">
        <v>193</v>
      </c>
      <c r="D53" s="12" t="s">
        <v>85</v>
      </c>
      <c r="E53" s="13" t="s">
        <v>86</v>
      </c>
      <c r="F53" s="13" t="s">
        <v>12</v>
      </c>
      <c r="H53" s="14">
        <f>RANK(I53,I$4:I$99,1)</f>
        <v>50</v>
      </c>
      <c r="I53" s="9">
        <f>MIN(999,K53,N53,Q53,T53,W53,Z53)</f>
        <v>37.549999999999997</v>
      </c>
      <c r="J53" s="15">
        <v>15.31</v>
      </c>
      <c r="K53" s="16">
        <v>39.340000000000003</v>
      </c>
      <c r="L53" s="17">
        <v>87</v>
      </c>
      <c r="M53" s="15">
        <v>15.33</v>
      </c>
      <c r="N53" s="16">
        <v>38.53</v>
      </c>
      <c r="O53" s="17">
        <v>90</v>
      </c>
      <c r="P53" s="15">
        <v>14.65</v>
      </c>
      <c r="Q53" s="16">
        <v>38.53</v>
      </c>
      <c r="R53" s="17">
        <v>91</v>
      </c>
      <c r="S53" s="15">
        <v>14.94</v>
      </c>
      <c r="T53" s="16">
        <v>37.64</v>
      </c>
      <c r="U53" s="17">
        <v>91</v>
      </c>
      <c r="V53" s="15">
        <v>14.32</v>
      </c>
      <c r="W53" s="16">
        <v>37.549999999999997</v>
      </c>
      <c r="X53" s="17">
        <v>89</v>
      </c>
      <c r="Y53" s="15">
        <v>15.03</v>
      </c>
      <c r="Z53" s="16">
        <v>38.840000000000003</v>
      </c>
      <c r="AA53" s="17">
        <v>89</v>
      </c>
    </row>
    <row r="54" spans="1:29" s="10" customFormat="1" ht="18" customHeight="1" x14ac:dyDescent="0.25">
      <c r="A54" s="31" t="s">
        <v>151</v>
      </c>
      <c r="B54" s="31" t="s">
        <v>70</v>
      </c>
      <c r="C54" s="31">
        <v>38</v>
      </c>
      <c r="D54" s="33" t="s">
        <v>71</v>
      </c>
      <c r="E54" s="33" t="s">
        <v>72</v>
      </c>
      <c r="F54" s="33" t="s">
        <v>3</v>
      </c>
      <c r="H54" s="14">
        <f>RANK(I54,I$4:I$99,1)</f>
        <v>51</v>
      </c>
      <c r="I54" s="36">
        <f>MIN(999,K54,N54,Q54,T54,W54,Z54)</f>
        <v>37.67</v>
      </c>
      <c r="J54" s="38">
        <v>14.98</v>
      </c>
      <c r="K54" s="41">
        <v>39.06</v>
      </c>
      <c r="L54" s="43">
        <v>72</v>
      </c>
      <c r="M54" s="38">
        <v>14.63</v>
      </c>
      <c r="N54" s="41">
        <v>37.67</v>
      </c>
      <c r="O54" s="43">
        <v>91</v>
      </c>
      <c r="P54" s="38">
        <v>15.53</v>
      </c>
      <c r="Q54" s="41">
        <v>42.65</v>
      </c>
      <c r="R54" s="43">
        <v>67</v>
      </c>
      <c r="S54" s="38">
        <v>14.44</v>
      </c>
      <c r="T54" s="46">
        <v>41.71</v>
      </c>
      <c r="U54" s="43">
        <v>82</v>
      </c>
      <c r="V54" s="38">
        <v>13.58</v>
      </c>
      <c r="W54" s="46">
        <v>40.76</v>
      </c>
      <c r="X54" s="43">
        <v>83</v>
      </c>
      <c r="Y54" s="38"/>
      <c r="Z54" s="41" t="s">
        <v>229</v>
      </c>
      <c r="AA54" s="43"/>
    </row>
    <row r="55" spans="1:29" s="10" customFormat="1" ht="19.899999999999999" customHeight="1" x14ac:dyDescent="0.25">
      <c r="A55" s="13" t="s">
        <v>156</v>
      </c>
      <c r="B55" s="13" t="s">
        <v>103</v>
      </c>
      <c r="C55" s="13">
        <v>25</v>
      </c>
      <c r="D55" s="12" t="s">
        <v>106</v>
      </c>
      <c r="E55" s="13" t="s">
        <v>107</v>
      </c>
      <c r="F55" s="13" t="s">
        <v>2</v>
      </c>
      <c r="H55" s="14">
        <f>RANK(I55,I$4:I$99,1)</f>
        <v>52</v>
      </c>
      <c r="I55" s="9">
        <f>MIN(999,K55,N55,Q55,T55,W55,Z55)</f>
        <v>37.700000000000003</v>
      </c>
      <c r="J55" s="15"/>
      <c r="K55" s="16" t="s">
        <v>229</v>
      </c>
      <c r="L55" s="17"/>
      <c r="M55" s="15"/>
      <c r="N55" s="16" t="s">
        <v>229</v>
      </c>
      <c r="O55" s="17"/>
      <c r="P55" s="15"/>
      <c r="Q55" s="16" t="s">
        <v>229</v>
      </c>
      <c r="R55" s="17"/>
      <c r="S55" s="15">
        <v>14.29</v>
      </c>
      <c r="T55" s="16">
        <v>37.700000000000003</v>
      </c>
      <c r="U55" s="17">
        <v>81</v>
      </c>
      <c r="V55" s="15"/>
      <c r="W55" s="16" t="s">
        <v>229</v>
      </c>
      <c r="X55" s="17"/>
      <c r="Y55" s="15"/>
      <c r="Z55" s="16" t="s">
        <v>229</v>
      </c>
      <c r="AA55" s="17"/>
    </row>
    <row r="56" spans="1:29" s="10" customFormat="1" ht="19.899999999999999" customHeight="1" x14ac:dyDescent="0.25">
      <c r="A56" s="13" t="s">
        <v>154</v>
      </c>
      <c r="B56" s="13" t="s">
        <v>90</v>
      </c>
      <c r="C56" s="13">
        <v>191</v>
      </c>
      <c r="D56" s="12" t="s">
        <v>95</v>
      </c>
      <c r="E56" s="13" t="s">
        <v>94</v>
      </c>
      <c r="F56" s="13" t="s">
        <v>128</v>
      </c>
      <c r="H56" s="14">
        <f>RANK(I56,I$4:I$99,1)</f>
        <v>53</v>
      </c>
      <c r="I56" s="9">
        <f>MIN(999,K56,N56,Q56,T56,W56,Z56)</f>
        <v>39.43</v>
      </c>
      <c r="J56" s="15">
        <v>14.86</v>
      </c>
      <c r="K56" s="16">
        <v>39.43</v>
      </c>
      <c r="L56" s="17">
        <v>80</v>
      </c>
      <c r="M56" s="15"/>
      <c r="N56" s="16" t="s">
        <v>229</v>
      </c>
      <c r="O56" s="17"/>
      <c r="P56" s="15"/>
      <c r="Q56" s="16" t="s">
        <v>229</v>
      </c>
      <c r="R56" s="17"/>
      <c r="S56" s="15"/>
      <c r="T56" s="16" t="s">
        <v>229</v>
      </c>
      <c r="U56" s="17"/>
      <c r="V56" s="15"/>
      <c r="W56" s="16" t="s">
        <v>229</v>
      </c>
      <c r="X56" s="17"/>
      <c r="Y56" s="15"/>
      <c r="Z56" s="16" t="s">
        <v>229</v>
      </c>
      <c r="AA56" s="17"/>
    </row>
    <row r="57" spans="1:29" s="10" customFormat="1" ht="19.899999999999999" customHeight="1" x14ac:dyDescent="0.25">
      <c r="A57" s="13" t="s">
        <v>149</v>
      </c>
      <c r="B57" s="13" t="s">
        <v>59</v>
      </c>
      <c r="C57" s="13">
        <v>62</v>
      </c>
      <c r="D57" s="12" t="s">
        <v>62</v>
      </c>
      <c r="E57" s="13" t="s">
        <v>63</v>
      </c>
      <c r="F57" s="13" t="s">
        <v>13</v>
      </c>
      <c r="H57" s="14">
        <f>RANK(I57,I$4:I$99,1)</f>
        <v>54</v>
      </c>
      <c r="I57" s="9">
        <f>MIN(999,K57,N57,Q57,T57,W57,Z57)</f>
        <v>43.09</v>
      </c>
      <c r="J57" s="15"/>
      <c r="K57" s="16">
        <v>51.14</v>
      </c>
      <c r="L57" s="17">
        <v>46</v>
      </c>
      <c r="M57" s="15"/>
      <c r="N57" s="16">
        <v>54.25</v>
      </c>
      <c r="O57" s="17">
        <v>60</v>
      </c>
      <c r="P57" s="15">
        <v>22.64</v>
      </c>
      <c r="Q57" s="16">
        <v>49.31</v>
      </c>
      <c r="R57" s="17">
        <v>68</v>
      </c>
      <c r="S57" s="15">
        <v>17.170000000000002</v>
      </c>
      <c r="T57" s="16">
        <v>45.15</v>
      </c>
      <c r="U57" s="17">
        <v>69</v>
      </c>
      <c r="V57" s="15">
        <v>17.55</v>
      </c>
      <c r="W57" s="16">
        <v>43.09</v>
      </c>
      <c r="X57" s="17">
        <v>72</v>
      </c>
      <c r="Y57" s="15">
        <v>20.05</v>
      </c>
      <c r="Z57" s="16">
        <v>50.26</v>
      </c>
      <c r="AA57" s="17">
        <v>51</v>
      </c>
    </row>
    <row r="58" spans="1:29" s="10" customFormat="1" ht="18" customHeight="1" x14ac:dyDescent="0.25">
      <c r="A58" s="31" t="s">
        <v>154</v>
      </c>
      <c r="B58" s="31" t="s">
        <v>90</v>
      </c>
      <c r="C58" s="31">
        <v>161</v>
      </c>
      <c r="D58" s="33" t="s">
        <v>93</v>
      </c>
      <c r="E58" s="33" t="s">
        <v>94</v>
      </c>
      <c r="F58" s="33" t="s">
        <v>127</v>
      </c>
      <c r="H58" s="14">
        <f>RANK(I58,I$4:I$99,1)</f>
        <v>55</v>
      </c>
      <c r="I58" s="36">
        <f>MIN(999,K58,N58,Q58,T58,W58,Z58)</f>
        <v>43.21</v>
      </c>
      <c r="J58" s="38">
        <v>16.559999999999999</v>
      </c>
      <c r="K58" s="41">
        <v>43.21</v>
      </c>
      <c r="L58" s="43">
        <v>72</v>
      </c>
      <c r="M58" s="38"/>
      <c r="N58" s="41" t="s">
        <v>229</v>
      </c>
      <c r="O58" s="43"/>
      <c r="P58" s="38"/>
      <c r="Q58" s="41" t="s">
        <v>229</v>
      </c>
      <c r="R58" s="43"/>
      <c r="S58" s="38"/>
      <c r="T58" s="41" t="s">
        <v>229</v>
      </c>
      <c r="U58" s="43"/>
      <c r="V58" s="38"/>
      <c r="W58" s="41" t="s">
        <v>229</v>
      </c>
      <c r="X58" s="43"/>
      <c r="Y58" s="38"/>
      <c r="Z58" s="41" t="s">
        <v>229</v>
      </c>
      <c r="AA58" s="43"/>
    </row>
    <row r="59" spans="1:29" s="10" customFormat="1" ht="19.899999999999999" customHeight="1" x14ac:dyDescent="0.25">
      <c r="A59" s="13" t="s">
        <v>150</v>
      </c>
      <c r="B59" s="13" t="s">
        <v>66</v>
      </c>
      <c r="C59" s="13">
        <v>20</v>
      </c>
      <c r="D59" s="12" t="s">
        <v>67</v>
      </c>
      <c r="E59" s="13" t="s">
        <v>223</v>
      </c>
      <c r="F59" s="13" t="s">
        <v>12</v>
      </c>
      <c r="H59" s="14">
        <f>RANK(I59,I$4:I$99,1)</f>
        <v>56</v>
      </c>
      <c r="I59" s="9">
        <f>MIN(999,K59,N59,Q59,T59,W59,Z59)</f>
        <v>52.25</v>
      </c>
      <c r="J59" s="15"/>
      <c r="K59" s="16">
        <v>52.25</v>
      </c>
      <c r="L59" s="17">
        <v>56</v>
      </c>
      <c r="M59" s="15"/>
      <c r="N59" s="16" t="s">
        <v>229</v>
      </c>
      <c r="O59" s="17"/>
      <c r="P59" s="15"/>
      <c r="Q59" s="16" t="s">
        <v>229</v>
      </c>
      <c r="R59" s="17"/>
      <c r="S59" s="15"/>
      <c r="T59" s="16" t="s">
        <v>229</v>
      </c>
      <c r="U59" s="17"/>
      <c r="V59" s="15"/>
      <c r="W59" s="16" t="s">
        <v>229</v>
      </c>
      <c r="X59" s="17"/>
      <c r="Y59" s="15"/>
      <c r="Z59" s="16" t="s">
        <v>229</v>
      </c>
      <c r="AA59" s="17"/>
    </row>
    <row r="60" spans="1:29" s="10" customFormat="1" ht="19.899999999999999" customHeight="1" x14ac:dyDescent="0.25">
      <c r="A60" s="13" t="s">
        <v>162</v>
      </c>
      <c r="B60" s="13"/>
      <c r="C60" s="32" t="s">
        <v>163</v>
      </c>
      <c r="D60" s="34"/>
      <c r="E60" s="32"/>
      <c r="F60" s="32"/>
      <c r="I60" s="37"/>
      <c r="J60" s="40"/>
      <c r="K60" s="42"/>
      <c r="L60" s="45"/>
      <c r="M60" s="40"/>
      <c r="N60" s="42"/>
      <c r="O60" s="45"/>
      <c r="P60" s="40"/>
      <c r="Q60" s="48"/>
      <c r="R60" s="45"/>
      <c r="S60" s="40"/>
      <c r="T60" s="42"/>
      <c r="U60" s="45"/>
      <c r="V60" s="40"/>
      <c r="W60" s="42"/>
      <c r="X60" s="45"/>
      <c r="Y60" s="40"/>
      <c r="Z60" s="42"/>
      <c r="AA60" s="45"/>
      <c r="AC60" s="10" t="s">
        <v>230</v>
      </c>
    </row>
    <row r="61" spans="1:29" s="10" customFormat="1" ht="19.899999999999999" customHeight="1" x14ac:dyDescent="0.25">
      <c r="A61" s="13" t="s">
        <v>164</v>
      </c>
      <c r="B61" s="13"/>
      <c r="C61" s="32" t="s">
        <v>165</v>
      </c>
      <c r="D61" s="34"/>
      <c r="E61" s="32"/>
      <c r="F61" s="32"/>
      <c r="I61" s="37"/>
      <c r="J61" s="39"/>
      <c r="K61" s="13"/>
      <c r="L61" s="44"/>
      <c r="M61" s="39"/>
      <c r="N61" s="13"/>
      <c r="O61" s="44"/>
      <c r="P61" s="39"/>
      <c r="Q61" s="47"/>
      <c r="R61" s="44"/>
      <c r="S61" s="39"/>
      <c r="T61" s="13"/>
      <c r="U61" s="44"/>
      <c r="V61" s="39"/>
      <c r="W61" s="13"/>
      <c r="X61" s="44"/>
      <c r="Y61" s="39"/>
      <c r="Z61" s="13"/>
      <c r="AA61" s="44"/>
    </row>
    <row r="62" spans="1:29" s="10" customFormat="1" ht="18" customHeight="1" x14ac:dyDescent="0.25">
      <c r="A62" s="10" t="s">
        <v>173</v>
      </c>
      <c r="C62" s="3" t="s">
        <v>166</v>
      </c>
      <c r="D62" s="11"/>
      <c r="E62" s="11"/>
      <c r="F62" s="11"/>
      <c r="Q62" s="25"/>
    </row>
    <row r="63" spans="1:29" s="10" customFormat="1" ht="19.899999999999999" customHeight="1" x14ac:dyDescent="0.25">
      <c r="A63" s="13" t="s">
        <v>172</v>
      </c>
      <c r="B63" s="13"/>
      <c r="C63" s="32" t="s">
        <v>167</v>
      </c>
      <c r="D63" s="34"/>
      <c r="E63" s="32"/>
      <c r="F63" s="32"/>
      <c r="I63" s="37"/>
      <c r="J63" s="39"/>
      <c r="K63" s="13"/>
      <c r="L63" s="44"/>
      <c r="M63" s="39"/>
      <c r="N63" s="13"/>
      <c r="O63" s="44"/>
      <c r="P63" s="39"/>
      <c r="Q63" s="25"/>
      <c r="R63" s="44"/>
      <c r="S63" s="39"/>
      <c r="T63" s="13"/>
      <c r="U63" s="44"/>
      <c r="V63" s="39"/>
      <c r="W63" s="13"/>
      <c r="X63" s="44"/>
      <c r="Y63" s="39"/>
      <c r="Z63" s="13"/>
      <c r="AA63" s="44"/>
    </row>
    <row r="64" spans="1:29" s="10" customFormat="1" ht="19.899999999999999" customHeight="1" x14ac:dyDescent="0.25">
      <c r="A64" s="13" t="s">
        <v>171</v>
      </c>
      <c r="B64" s="13"/>
      <c r="C64" s="32" t="s">
        <v>168</v>
      </c>
      <c r="D64" s="34"/>
      <c r="E64" s="32"/>
      <c r="F64" s="32"/>
      <c r="I64" s="37"/>
      <c r="J64" s="39"/>
      <c r="K64" s="13"/>
      <c r="L64" s="44"/>
      <c r="M64" s="39"/>
      <c r="N64" s="13"/>
      <c r="O64" s="44"/>
      <c r="P64" s="39"/>
      <c r="Q64" s="47"/>
      <c r="R64" s="44"/>
      <c r="S64" s="39"/>
      <c r="T64" s="13"/>
      <c r="U64" s="44"/>
      <c r="V64" s="39"/>
      <c r="W64" s="13"/>
      <c r="X64" s="44"/>
      <c r="Y64" s="39"/>
      <c r="Z64" s="13"/>
      <c r="AA64" s="44"/>
    </row>
    <row r="65" spans="1:27" s="10" customFormat="1" ht="19.899999999999999" customHeight="1" x14ac:dyDescent="0.25">
      <c r="A65" s="13" t="s">
        <v>174</v>
      </c>
      <c r="B65" s="13"/>
      <c r="C65" s="32" t="s">
        <v>169</v>
      </c>
      <c r="D65" s="34"/>
      <c r="E65" s="32"/>
      <c r="F65" s="32"/>
      <c r="I65" s="37"/>
      <c r="J65" s="39"/>
      <c r="K65" s="13"/>
      <c r="L65" s="44"/>
      <c r="M65" s="39"/>
      <c r="N65" s="13"/>
      <c r="O65" s="44"/>
      <c r="P65" s="39"/>
      <c r="Q65" s="47"/>
      <c r="R65" s="44"/>
      <c r="S65" s="39"/>
      <c r="T65" s="13"/>
      <c r="U65" s="44"/>
      <c r="V65" s="39"/>
      <c r="W65" s="13"/>
      <c r="X65" s="44"/>
      <c r="Y65" s="39"/>
      <c r="Z65" s="13"/>
      <c r="AA65" s="44"/>
    </row>
    <row r="66" spans="1:27" s="10" customFormat="1" ht="19.899999999999999" customHeight="1" x14ac:dyDescent="0.25">
      <c r="A66" s="13" t="s">
        <v>175</v>
      </c>
      <c r="B66" s="13"/>
      <c r="C66" s="32" t="s">
        <v>170</v>
      </c>
      <c r="D66" s="34"/>
      <c r="E66" s="32"/>
      <c r="F66" s="32"/>
      <c r="I66" s="37"/>
      <c r="J66" s="39"/>
      <c r="K66" s="13"/>
      <c r="L66" s="44"/>
      <c r="M66" s="39"/>
      <c r="N66" s="13"/>
      <c r="O66" s="44"/>
      <c r="P66" s="39"/>
      <c r="Q66" s="47"/>
      <c r="R66" s="44"/>
      <c r="S66" s="39"/>
      <c r="T66" s="13"/>
      <c r="U66" s="44"/>
      <c r="V66" s="39"/>
      <c r="W66" s="13"/>
      <c r="X66" s="44"/>
      <c r="Y66" s="39"/>
      <c r="Z66" s="13"/>
      <c r="AA66" s="44"/>
    </row>
    <row r="67" spans="1:27" s="10" customFormat="1" ht="19.899999999999999" customHeight="1" x14ac:dyDescent="0.25">
      <c r="A67" s="13" t="s">
        <v>176</v>
      </c>
      <c r="B67" s="13"/>
      <c r="C67" s="32" t="s">
        <v>177</v>
      </c>
      <c r="D67" s="34"/>
      <c r="E67" s="32"/>
      <c r="F67" s="32"/>
      <c r="I67" s="37"/>
      <c r="J67" s="39"/>
      <c r="K67" s="13"/>
      <c r="L67" s="44"/>
      <c r="M67" s="39"/>
      <c r="N67" s="13"/>
      <c r="O67" s="44"/>
      <c r="P67" s="39"/>
      <c r="Q67" s="47"/>
      <c r="R67" s="44"/>
      <c r="S67" s="39"/>
      <c r="T67" s="13"/>
      <c r="U67" s="44"/>
      <c r="V67" s="39"/>
      <c r="W67" s="13"/>
      <c r="X67" s="44"/>
      <c r="Y67" s="39"/>
      <c r="Z67" s="13"/>
      <c r="AA67" s="44"/>
    </row>
    <row r="68" spans="1:27" s="10" customFormat="1" ht="18" customHeight="1" x14ac:dyDescent="0.25">
      <c r="A68" s="10" t="s">
        <v>178</v>
      </c>
      <c r="C68" s="3" t="s">
        <v>179</v>
      </c>
      <c r="D68" s="11"/>
      <c r="E68" s="11"/>
      <c r="F68" s="11"/>
      <c r="Q68" s="25"/>
    </row>
    <row r="69" spans="1:27" s="10" customFormat="1" ht="19.899999999999999" customHeight="1" x14ac:dyDescent="0.25">
      <c r="A69" s="13" t="s">
        <v>180</v>
      </c>
      <c r="B69" s="13"/>
      <c r="C69" s="32" t="s">
        <v>181</v>
      </c>
      <c r="D69" s="34"/>
      <c r="E69" s="32"/>
      <c r="F69" s="32"/>
      <c r="I69" s="37"/>
      <c r="J69" s="39"/>
      <c r="K69" s="13"/>
      <c r="L69" s="44"/>
      <c r="M69" s="39"/>
      <c r="N69" s="13"/>
      <c r="O69" s="44"/>
      <c r="P69" s="39"/>
      <c r="Q69" s="47"/>
      <c r="R69" s="44"/>
      <c r="S69" s="39"/>
      <c r="T69" s="13"/>
      <c r="U69" s="44"/>
      <c r="V69" s="39"/>
      <c r="W69" s="13"/>
      <c r="X69" s="44"/>
      <c r="Y69" s="39"/>
      <c r="Z69" s="13"/>
      <c r="AA69" s="44"/>
    </row>
    <row r="70" spans="1:27" s="10" customFormat="1" ht="19.899999999999999" customHeight="1" x14ac:dyDescent="0.25">
      <c r="A70" s="13" t="s">
        <v>182</v>
      </c>
      <c r="B70" s="13"/>
      <c r="C70" s="32" t="s">
        <v>183</v>
      </c>
      <c r="D70" s="34"/>
      <c r="E70" s="32"/>
      <c r="F70" s="32"/>
      <c r="I70" s="37"/>
      <c r="J70" s="39"/>
      <c r="K70" s="13"/>
      <c r="L70" s="44"/>
      <c r="M70" s="39"/>
      <c r="N70" s="13"/>
      <c r="O70" s="44"/>
      <c r="P70" s="39"/>
      <c r="Q70" s="47"/>
      <c r="R70" s="44"/>
      <c r="S70" s="39"/>
      <c r="T70" s="13"/>
      <c r="U70" s="44"/>
      <c r="V70" s="39"/>
      <c r="W70" s="13"/>
      <c r="X70" s="44"/>
      <c r="Y70" s="39"/>
      <c r="Z70" s="13"/>
      <c r="AA70" s="44"/>
    </row>
    <row r="71" spans="1:27" s="10" customFormat="1" ht="19.899999999999999" customHeight="1" x14ac:dyDescent="0.25">
      <c r="A71" s="13" t="s">
        <v>184</v>
      </c>
      <c r="B71" s="13"/>
      <c r="C71" s="32" t="s">
        <v>185</v>
      </c>
      <c r="D71" s="34"/>
      <c r="E71" s="32"/>
      <c r="F71" s="32"/>
      <c r="I71" s="37"/>
      <c r="J71" s="39"/>
      <c r="K71" s="13"/>
      <c r="L71" s="44"/>
      <c r="M71" s="39"/>
      <c r="N71" s="13"/>
      <c r="O71" s="44"/>
      <c r="P71" s="39"/>
      <c r="Q71" s="47"/>
      <c r="R71" s="44"/>
      <c r="S71" s="39"/>
      <c r="T71" s="13"/>
      <c r="U71" s="44"/>
      <c r="V71" s="39"/>
      <c r="W71" s="13"/>
      <c r="X71" s="44"/>
      <c r="Y71" s="39"/>
      <c r="Z71" s="13"/>
      <c r="AA71" s="44"/>
    </row>
    <row r="72" spans="1:27" s="10" customFormat="1" ht="18" customHeight="1" x14ac:dyDescent="0.25">
      <c r="A72" s="10" t="s">
        <v>186</v>
      </c>
      <c r="C72" s="3" t="s">
        <v>187</v>
      </c>
      <c r="D72" s="11"/>
      <c r="E72" s="11"/>
      <c r="F72" s="11"/>
      <c r="Q72" s="25"/>
    </row>
    <row r="73" spans="1:27" s="10" customFormat="1" ht="19.899999999999999" customHeight="1" x14ac:dyDescent="0.25">
      <c r="A73" s="13" t="s">
        <v>188</v>
      </c>
      <c r="B73" s="13"/>
      <c r="C73" s="32" t="s">
        <v>189</v>
      </c>
      <c r="D73" s="34"/>
      <c r="E73" s="32"/>
      <c r="F73" s="32"/>
      <c r="I73" s="37"/>
      <c r="J73" s="39"/>
      <c r="K73" s="13"/>
      <c r="L73" s="44"/>
      <c r="M73" s="39"/>
      <c r="N73" s="13"/>
      <c r="O73" s="44"/>
      <c r="P73" s="39"/>
      <c r="Q73" s="47"/>
      <c r="R73" s="44"/>
      <c r="S73" s="39"/>
      <c r="T73" s="13"/>
      <c r="U73" s="44"/>
      <c r="V73" s="39"/>
      <c r="W73" s="13"/>
      <c r="X73" s="44"/>
      <c r="Y73" s="39"/>
      <c r="Z73" s="13"/>
      <c r="AA73" s="44"/>
    </row>
    <row r="74" spans="1:27" s="10" customFormat="1" ht="19.899999999999999" customHeight="1" x14ac:dyDescent="0.25">
      <c r="A74" s="13" t="s">
        <v>190</v>
      </c>
      <c r="B74" s="13"/>
      <c r="C74" s="32" t="s">
        <v>191</v>
      </c>
      <c r="D74" s="34"/>
      <c r="E74" s="32"/>
      <c r="F74" s="32"/>
      <c r="I74" s="37"/>
      <c r="J74" s="39"/>
      <c r="K74" s="13"/>
      <c r="L74" s="44"/>
      <c r="M74" s="39"/>
      <c r="N74" s="13"/>
      <c r="O74" s="44"/>
      <c r="P74" s="39"/>
      <c r="Q74" s="47"/>
      <c r="R74" s="44"/>
      <c r="S74" s="39"/>
      <c r="T74" s="13"/>
      <c r="U74" s="44"/>
      <c r="V74" s="39"/>
      <c r="W74" s="13"/>
      <c r="X74" s="44"/>
      <c r="Y74" s="39"/>
      <c r="Z74" s="13"/>
      <c r="AA74" s="44"/>
    </row>
    <row r="75" spans="1:27" s="10" customFormat="1" ht="18" customHeight="1" x14ac:dyDescent="0.25">
      <c r="A75" s="10" t="s">
        <v>192</v>
      </c>
      <c r="C75" s="3" t="s">
        <v>193</v>
      </c>
      <c r="D75" s="11"/>
      <c r="E75" s="11"/>
      <c r="F75" s="11"/>
      <c r="Q75" s="25"/>
    </row>
    <row r="76" spans="1:27" s="10" customFormat="1" ht="19.899999999999999" customHeight="1" x14ac:dyDescent="0.25">
      <c r="A76" s="13" t="s">
        <v>194</v>
      </c>
      <c r="B76" s="13"/>
      <c r="C76" s="32" t="s">
        <v>195</v>
      </c>
      <c r="D76" s="34"/>
      <c r="E76" s="32"/>
      <c r="F76" s="32"/>
      <c r="I76" s="37"/>
      <c r="J76" s="39"/>
      <c r="K76" s="13"/>
      <c r="L76" s="44"/>
      <c r="M76" s="39"/>
      <c r="N76" s="13"/>
      <c r="O76" s="44"/>
      <c r="P76" s="39"/>
      <c r="Q76" s="47"/>
      <c r="R76" s="44"/>
      <c r="S76" s="39"/>
      <c r="T76" s="13"/>
      <c r="U76" s="44"/>
      <c r="V76" s="39"/>
      <c r="W76" s="13"/>
      <c r="X76" s="44"/>
      <c r="Y76" s="39"/>
      <c r="Z76" s="13"/>
      <c r="AA76" s="44"/>
    </row>
    <row r="77" spans="1:27" s="10" customFormat="1" ht="18" customHeight="1" x14ac:dyDescent="0.25">
      <c r="A77" s="10" t="s">
        <v>196</v>
      </c>
      <c r="C77" s="3" t="s">
        <v>197</v>
      </c>
      <c r="D77" s="11"/>
      <c r="E77" s="11"/>
      <c r="F77" s="11"/>
      <c r="Q77" s="25"/>
    </row>
    <row r="78" spans="1:27" s="10" customFormat="1" ht="19.899999999999999" customHeight="1" x14ac:dyDescent="0.25">
      <c r="A78" s="13" t="s">
        <v>198</v>
      </c>
      <c r="B78" s="13"/>
      <c r="C78" s="32" t="s">
        <v>199</v>
      </c>
      <c r="D78" s="34"/>
      <c r="E78" s="32"/>
      <c r="F78" s="32"/>
      <c r="I78" s="37"/>
      <c r="J78" s="39"/>
      <c r="K78" s="13"/>
      <c r="L78" s="44"/>
      <c r="M78" s="39"/>
      <c r="N78" s="13"/>
      <c r="O78" s="44"/>
      <c r="P78" s="39"/>
      <c r="Q78" s="47"/>
      <c r="R78" s="44"/>
      <c r="S78" s="39"/>
      <c r="T78" s="13"/>
      <c r="U78" s="44"/>
      <c r="V78" s="39"/>
      <c r="W78" s="13"/>
      <c r="X78" s="44"/>
      <c r="Y78" s="39"/>
      <c r="Z78" s="13"/>
      <c r="AA78" s="44"/>
    </row>
    <row r="79" spans="1:27" s="14" customFormat="1" ht="15.75" x14ac:dyDescent="0.25">
      <c r="E79" s="20"/>
      <c r="J79" s="21"/>
      <c r="K79" s="21"/>
      <c r="L79" s="21"/>
      <c r="M79" s="21"/>
      <c r="N79" s="21"/>
      <c r="O79" s="21"/>
      <c r="P79" s="21"/>
      <c r="Q79" s="26"/>
      <c r="R79" s="21"/>
      <c r="S79" s="21"/>
      <c r="T79" s="21"/>
      <c r="U79" s="21"/>
      <c r="V79" s="21"/>
      <c r="W79" s="21"/>
      <c r="X79" s="21"/>
      <c r="Y79" s="21"/>
      <c r="Z79" s="21"/>
      <c r="AA79" s="21"/>
    </row>
  </sheetData>
  <sheetProtection formatCells="0" selectLockedCells="1"/>
  <sortState xmlns:xlrd2="http://schemas.microsoft.com/office/spreadsheetml/2017/richdata2" ref="A3:AA78">
    <sortCondition ref="I2:I78"/>
  </sortState>
  <mergeCells count="1">
    <mergeCell ref="C1:AA1"/>
  </mergeCells>
  <pageMargins left="0.19685039370078741" right="0.19685039370078741" top="0.59055118110236227" bottom="0.31496062992125984" header="0.31496062992125984" footer="0.31496062992125984"/>
  <pageSetup paperSize="9" scale="85" fitToHeight="0" orientation="landscape" horizontalDpi="360" verticalDpi="360" r:id="rId1"/>
  <headerFooter>
    <oddHeader>&amp;L&amp;"-,Bold"&amp;14VHC Round#1 9-July-2023&amp;C&amp;"-,Bold"&amp;14Provisional Results&amp;R&amp;"-,Bold"&amp;14Page &amp;P of &amp;N</oddHeader>
    <oddFooter>&amp;L&amp;"-,Bold Italic"&amp;12&amp;UUnderlined&amp;U times include a 5 second penalty for striking a "noodle". "&amp;R&amp;"-,Bold Italic"&amp;12Some runs are missing a split time due to rain affecting the light beam.</oddFooter>
  </headerFooter>
  <rowBreaks count="2" manualBreakCount="2">
    <brk id="28" max="16383" man="1"/>
    <brk id="5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Results</vt:lpstr>
      <vt:lpstr>Results!Print_Area</vt:lpstr>
      <vt:lpstr>Results!Print_Titles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</dc:creator>
  <cp:lastModifiedBy>Admin</cp:lastModifiedBy>
  <cp:lastPrinted>2023-07-11T04:54:01Z</cp:lastPrinted>
  <dcterms:created xsi:type="dcterms:W3CDTF">2023-07-06T11:05:17Z</dcterms:created>
  <dcterms:modified xsi:type="dcterms:W3CDTF">2023-07-11T04:57:57Z</dcterms:modified>
</cp:coreProperties>
</file>